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8115" windowHeight="8025" tabRatio="814" activeTab="0"/>
  </bookViews>
  <sheets>
    <sheet name="Income Statement" sheetId="1" r:id="rId1"/>
    <sheet name="Balance Sheet" sheetId="2" r:id="rId2"/>
    <sheet name="Equity" sheetId="3" r:id="rId3"/>
    <sheet name="Cash Flow" sheetId="4" r:id="rId4"/>
  </sheets>
  <definedNames>
    <definedName name="_xlnm.Print_Area" localSheetId="1">'Balance Sheet'!$A$1:$L$69</definedName>
    <definedName name="_xlnm.Print_Area" localSheetId="3">'Cash Flow'!$A$1:$K$55</definedName>
    <definedName name="_xlnm.Print_Area" localSheetId="2">'Equity'!$A$1:$P$46</definedName>
    <definedName name="_xlnm.Print_Area" localSheetId="0">'Income Statement'!$A$1:$O$50</definedName>
  </definedNames>
  <calcPr fullCalcOnLoad="1"/>
</workbook>
</file>

<file path=xl/sharedStrings.xml><?xml version="1.0" encoding="utf-8"?>
<sst xmlns="http://schemas.openxmlformats.org/spreadsheetml/2006/main" count="172" uniqueCount="129">
  <si>
    <t>SHANGRI-LA HOTELS (MALAYSIA) BERHAD</t>
  </si>
  <si>
    <t>(10889-U)</t>
  </si>
  <si>
    <t>(Incorporated in Malaysia)</t>
  </si>
  <si>
    <t>RM'000</t>
  </si>
  <si>
    <t>Inventories</t>
  </si>
  <si>
    <t>Share Capital</t>
  </si>
  <si>
    <t>Reserves</t>
  </si>
  <si>
    <t>Property, plant and equipment</t>
  </si>
  <si>
    <t>Hotel properties</t>
  </si>
  <si>
    <t>Investment properties</t>
  </si>
  <si>
    <t>Trade and other receivables</t>
  </si>
  <si>
    <t>Cash and cash equivalents</t>
  </si>
  <si>
    <t>Trade and other payables</t>
  </si>
  <si>
    <t>Financed by :</t>
  </si>
  <si>
    <t>Long term and deferred liabilities</t>
  </si>
  <si>
    <t>Revenue</t>
  </si>
  <si>
    <t>Share</t>
  </si>
  <si>
    <t xml:space="preserve">Retained </t>
  </si>
  <si>
    <t>Profits</t>
  </si>
  <si>
    <t>Total</t>
  </si>
  <si>
    <t>Non-cash items</t>
  </si>
  <si>
    <t>Operating profit before changes in working capital</t>
  </si>
  <si>
    <t>Changes in working capital</t>
  </si>
  <si>
    <t>Net change in current assets</t>
  </si>
  <si>
    <t>Net change in current liabilities</t>
  </si>
  <si>
    <t>Investing activities</t>
  </si>
  <si>
    <t>Financing activities</t>
  </si>
  <si>
    <t>Cash &amp; cash equivalents at the beginning of the year</t>
  </si>
  <si>
    <t>Interest expense</t>
  </si>
  <si>
    <t>Interest income</t>
  </si>
  <si>
    <t>Tax expense</t>
  </si>
  <si>
    <t>reserves</t>
  </si>
  <si>
    <t>Distributable</t>
  </si>
  <si>
    <t>Dividend payable</t>
  </si>
  <si>
    <t>Dividend paid to minority interest</t>
  </si>
  <si>
    <t>Shangri-La Hotels (Malaysia) Berhad</t>
  </si>
  <si>
    <t>Taxation</t>
  </si>
  <si>
    <t>Borrowings</t>
  </si>
  <si>
    <t>Deferred taxation</t>
  </si>
  <si>
    <t>The Board of Directors of Shangri-La Hotels (Malaysia) Berhad wishes to announce the following :-</t>
  </si>
  <si>
    <t>3 months ended</t>
  </si>
  <si>
    <t>Share of results of associated companies</t>
  </si>
  <si>
    <t>(sen)</t>
  </si>
  <si>
    <t xml:space="preserve">Diluted Earnings per Ordinary Share </t>
  </si>
  <si>
    <t>NA</t>
  </si>
  <si>
    <t>not applicable</t>
  </si>
  <si>
    <t>NA   -</t>
  </si>
  <si>
    <t>Investments in associated companies</t>
  </si>
  <si>
    <t>Minority interests</t>
  </si>
  <si>
    <t>Capital and reserves</t>
  </si>
  <si>
    <t>Retirement Benefits</t>
  </si>
  <si>
    <t>Net current liabilities</t>
  </si>
  <si>
    <t>Current liabilities</t>
  </si>
  <si>
    <t>Current assets</t>
  </si>
  <si>
    <t>Net Tangible Assets per Ordinary Share (RM)</t>
  </si>
  <si>
    <t>Non-distributable</t>
  </si>
  <si>
    <t>Dividend paid to shareholders of the Company</t>
  </si>
  <si>
    <t>premium</t>
  </si>
  <si>
    <t>capital</t>
  </si>
  <si>
    <t>Asset</t>
  </si>
  <si>
    <t>revaluation</t>
  </si>
  <si>
    <t>reserve</t>
  </si>
  <si>
    <t>Merger</t>
  </si>
  <si>
    <t>Exchange</t>
  </si>
  <si>
    <t>fluctuation</t>
  </si>
  <si>
    <t>account</t>
  </si>
  <si>
    <t>Other</t>
  </si>
  <si>
    <t>Negative</t>
  </si>
  <si>
    <t>goodwill</t>
  </si>
  <si>
    <t>Property Development Expenditure</t>
  </si>
  <si>
    <t>Retirement benefits paid</t>
  </si>
  <si>
    <t>Interest received</t>
  </si>
  <si>
    <t>Cash generated from operations</t>
  </si>
  <si>
    <t>Adjustments for non-cash flow:-</t>
  </si>
  <si>
    <t>Non-operating items</t>
  </si>
  <si>
    <t xml:space="preserve">Purchase of property, plant and equipment and additions to hotel properties and </t>
  </si>
  <si>
    <t>investment properties</t>
  </si>
  <si>
    <t>Minority Interests</t>
  </si>
  <si>
    <t>Profit before taxation</t>
  </si>
  <si>
    <t>Basic Earnings per Ordinary Share</t>
  </si>
  <si>
    <t>Profit after taxation</t>
  </si>
  <si>
    <t>Net Profit attributable to members of</t>
  </si>
  <si>
    <t>Deferred tax assets</t>
  </si>
  <si>
    <t>As at</t>
  </si>
  <si>
    <t>Tax recoverable</t>
  </si>
  <si>
    <t>Negative goodwil</t>
  </si>
  <si>
    <t>Loans to Associates</t>
  </si>
  <si>
    <t xml:space="preserve">ANNOUNCEMENT OF UNAUDITED CONSOLIDATED RESULTS </t>
  </si>
  <si>
    <t>UNAUDITED CONDENSED CONSOLIDATED INCOME STATEMENT</t>
  </si>
  <si>
    <t>(The unaudited Condensed Consolidated Income Statement should be read in conjunction with the Annual Financial</t>
  </si>
  <si>
    <t>UNAUDITED CONDENSED CONSOLIDATED BALANCE SHEET</t>
  </si>
  <si>
    <t xml:space="preserve">(The unaudited Condensed Consolidated Balance Sheet should be read in conjunction with the Annual Financial </t>
  </si>
  <si>
    <t>UNAUDITED CONDENSED CONSOLIDATED STATEMENT OF CHANGES IN EQUITY</t>
  </si>
  <si>
    <t>Balance as at 1 January 2004</t>
  </si>
  <si>
    <t>UNAUDITED CONDENSED CONSOLIDATED CASH FLOW STATEMENT</t>
  </si>
  <si>
    <t>(The unaudited Condensed Consolidated Cash Flow Statement should be read in conjunction with the Annual</t>
  </si>
  <si>
    <t>financial period</t>
  </si>
  <si>
    <t>Refund of excess calls from an associate</t>
  </si>
  <si>
    <t>Cash &amp; cash equivalents at the end of the period</t>
  </si>
  <si>
    <t xml:space="preserve"> Statements for the year ended 31 December 2004)</t>
  </si>
  <si>
    <t>Balance as at 1 January 2005</t>
  </si>
  <si>
    <t xml:space="preserve"> Financial Statements for the year ended 31 December 2004)</t>
  </si>
  <si>
    <t>31.12.2004</t>
  </si>
  <si>
    <t>Net cash inflow from operating activities</t>
  </si>
  <si>
    <t xml:space="preserve">(The unaudited Condensed Consolidated Statement of Changes in Equity should be read in conjunction with the Annual Financial </t>
  </si>
  <si>
    <t xml:space="preserve">  Statements for the year ended 31 December 2004)</t>
  </si>
  <si>
    <t>Income taxes refund/(paid)</t>
  </si>
  <si>
    <t>Interest expense paid</t>
  </si>
  <si>
    <t>30.6.2005</t>
  </si>
  <si>
    <t>30.6.2004</t>
  </si>
  <si>
    <t>6 months ended</t>
  </si>
  <si>
    <t>For the 6 months ended 30 June 2005</t>
  </si>
  <si>
    <t>Net Profit for the 6 months</t>
  </si>
  <si>
    <t>Dividends paid</t>
  </si>
  <si>
    <t>-</t>
  </si>
  <si>
    <t>Final dividend for the financial year</t>
  </si>
  <si>
    <t>ended 31.12.2003 paid on 18.6.2004</t>
  </si>
  <si>
    <t>Balance as at 30 June 2004</t>
  </si>
  <si>
    <t>Balance as at 30 June 2005</t>
  </si>
  <si>
    <t>Exceptional item</t>
  </si>
  <si>
    <t>Net cash inflow/(outflow) from investing activities</t>
  </si>
  <si>
    <t>Net cash outflow from financing activities</t>
  </si>
  <si>
    <t>Net increase/(decrease) in cash &amp; cash equivalents</t>
  </si>
  <si>
    <t>ended 31.12.2004 paid on 20.6.2005</t>
  </si>
  <si>
    <t>Operating profit after exceptional item</t>
  </si>
  <si>
    <t>Operating profit before exceptional item</t>
  </si>
  <si>
    <t>FOR THE SECOND QUARTER AND HALF YEAR ENDED 30 JUNE 2005</t>
  </si>
  <si>
    <t>Repayments of bank borrowings</t>
  </si>
  <si>
    <t>Proceeds on disposal of an associate</t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</si>
</sst>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M&quot;#,##0_);\(&quot;RM&quot;#,##0\)"/>
    <numFmt numFmtId="173" formatCode="&quot;RM&quot;#,##0_);[Red]\(&quot;RM&quot;#,##0\)"/>
    <numFmt numFmtId="174" formatCode="&quot;RM&quot;#,##0.00_);\(&quot;RM&quot;#,##0.00\)"/>
    <numFmt numFmtId="175" formatCode="&quot;RM&quot;#,##0.00_);[Red]\(&quot;RM&quot;#,##0.00\)"/>
    <numFmt numFmtId="176" formatCode="_(&quot;RM&quot;* #,##0_);_(&quot;RM&quot;* \(#,##0\);_(&quot;RM&quot;* &quot;-&quot;_);_(@_)"/>
    <numFmt numFmtId="177" formatCode="_(&quot;RM&quot;* #,##0.00_);_(&quot;RM&quot;* \(#,##0.00\);_(&quot;RM&quot;* &quot;-&quot;??_);_(@_)"/>
    <numFmt numFmtId="178" formatCode="#,##0.0_);[Red]\(#,##0.0\)"/>
    <numFmt numFmtId="179" formatCode="_(* #,##0.0_);_(* \(#,##0.0\);_(* &quot;-&quot;??_);_(@_)"/>
    <numFmt numFmtId="180" formatCode="_(* #,##0_);_(* \(#,##0\);_(* &quot;-&quot;??_);_(@_)"/>
  </numFmts>
  <fonts count="20">
    <font>
      <sz val="11"/>
      <name val="Times New Roman"/>
      <family val="0"/>
    </font>
    <font>
      <b/>
      <sz val="11"/>
      <name val="Times New Roman"/>
      <family val="1"/>
    </font>
    <font>
      <u val="single"/>
      <sz val="11"/>
      <name val="Times New Roman"/>
      <family val="1"/>
    </font>
    <font>
      <i/>
      <u val="single"/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b/>
      <sz val="10"/>
      <name val="Times New Roman"/>
      <family val="1"/>
    </font>
    <font>
      <b/>
      <i/>
      <u val="single"/>
      <sz val="11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u val="single"/>
      <sz val="10"/>
      <name val="Times New Roman"/>
      <family val="1"/>
    </font>
    <font>
      <b/>
      <i/>
      <u val="single"/>
      <sz val="10"/>
      <name val="Times New Roman"/>
      <family val="1"/>
    </font>
    <font>
      <b/>
      <i/>
      <sz val="10"/>
      <name val="Times New Roman"/>
      <family val="1"/>
    </font>
    <font>
      <i/>
      <u val="single"/>
      <sz val="10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i/>
      <sz val="13"/>
      <name val="Times New Roman"/>
      <family val="1"/>
    </font>
    <font>
      <b/>
      <sz val="11"/>
      <color indexed="10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2">
    <xf numFmtId="0" fontId="0" fillId="0" borderId="0" xfId="0" applyAlignment="1">
      <alignment/>
    </xf>
    <xf numFmtId="0" fontId="1" fillId="0" borderId="0" xfId="0" applyFont="1" applyAlignment="1">
      <alignment horizontal="centerContinuous" vertical="center"/>
    </xf>
    <xf numFmtId="0" fontId="1" fillId="0" borderId="0" xfId="0" applyFont="1" applyAlignment="1">
      <alignment horizontal="centerContinuous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1" fillId="0" borderId="1" xfId="0" applyFont="1" applyBorder="1" applyAlignment="1">
      <alignment horizontal="centerContinuous"/>
    </xf>
    <xf numFmtId="0" fontId="0" fillId="0" borderId="1" xfId="0" applyFont="1" applyBorder="1" applyAlignment="1">
      <alignment horizontal="centerContinuous"/>
    </xf>
    <xf numFmtId="0" fontId="1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1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38" fontId="0" fillId="0" borderId="0" xfId="0" applyNumberFormat="1" applyFont="1" applyAlignment="1">
      <alignment/>
    </xf>
    <xf numFmtId="38" fontId="2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 quotePrefix="1">
      <alignment horizontal="center"/>
    </xf>
    <xf numFmtId="0" fontId="5" fillId="0" borderId="0" xfId="0" applyFont="1" applyAlignment="1">
      <alignment/>
    </xf>
    <xf numFmtId="38" fontId="0" fillId="0" borderId="2" xfId="0" applyNumberFormat="1" applyFont="1" applyBorder="1" applyAlignment="1">
      <alignment/>
    </xf>
    <xf numFmtId="38" fontId="0" fillId="0" borderId="0" xfId="0" applyNumberFormat="1" applyFont="1" applyBorder="1" applyAlignment="1">
      <alignment/>
    </xf>
    <xf numFmtId="38" fontId="0" fillId="0" borderId="3" xfId="0" applyNumberFormat="1" applyFont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Fill="1" applyBorder="1" applyAlignment="1">
      <alignment horizontal="center"/>
    </xf>
    <xf numFmtId="40" fontId="0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1" xfId="0" applyFont="1" applyBorder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1" xfId="0" applyBorder="1" applyAlignment="1">
      <alignment horizontal="centerContinuous"/>
    </xf>
    <xf numFmtId="38" fontId="0" fillId="0" borderId="1" xfId="0" applyNumberFormat="1" applyFont="1" applyBorder="1" applyAlignment="1">
      <alignment/>
    </xf>
    <xf numFmtId="0" fontId="6" fillId="0" borderId="1" xfId="0" applyFont="1" applyBorder="1" applyAlignment="1">
      <alignment horizontal="centerContinuous" vertical="center"/>
    </xf>
    <xf numFmtId="169" fontId="0" fillId="0" borderId="0" xfId="0" applyNumberFormat="1" applyAlignment="1">
      <alignment/>
    </xf>
    <xf numFmtId="169" fontId="0" fillId="0" borderId="3" xfId="0" applyNumberFormat="1" applyFont="1" applyBorder="1" applyAlignment="1">
      <alignment/>
    </xf>
    <xf numFmtId="37" fontId="0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5" fillId="0" borderId="0" xfId="0" applyFont="1" applyAlignment="1">
      <alignment/>
    </xf>
    <xf numFmtId="0" fontId="0" fillId="0" borderId="1" xfId="0" applyFont="1" applyBorder="1" applyAlignment="1">
      <alignment/>
    </xf>
    <xf numFmtId="0" fontId="7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4" xfId="0" applyFont="1" applyBorder="1" applyAlignment="1">
      <alignment horizontal="center"/>
    </xf>
    <xf numFmtId="0" fontId="0" fillId="0" borderId="4" xfId="0" applyFont="1" applyBorder="1" applyAlignment="1">
      <alignment/>
    </xf>
    <xf numFmtId="38" fontId="0" fillId="0" borderId="4" xfId="0" applyNumberFormat="1" applyFont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6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Continuous"/>
    </xf>
    <xf numFmtId="0" fontId="8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Border="1" applyAlignment="1">
      <alignment horizontal="centerContinuous"/>
    </xf>
    <xf numFmtId="0" fontId="8" fillId="0" borderId="1" xfId="0" applyFont="1" applyBorder="1" applyAlignment="1">
      <alignment horizontal="centerContinuous"/>
    </xf>
    <xf numFmtId="0" fontId="8" fillId="0" borderId="0" xfId="0" applyFont="1" applyBorder="1" applyAlignment="1">
      <alignment horizontal="centerContinuous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1" fontId="8" fillId="0" borderId="4" xfId="0" applyNumberFormat="1" applyFont="1" applyBorder="1" applyAlignment="1">
      <alignment horizontal="center"/>
    </xf>
    <xf numFmtId="1" fontId="8" fillId="0" borderId="4" xfId="0" applyNumberFormat="1" applyFont="1" applyBorder="1" applyAlignment="1">
      <alignment/>
    </xf>
    <xf numFmtId="1" fontId="8" fillId="0" borderId="0" xfId="0" applyNumberFormat="1" applyFont="1" applyAlignment="1">
      <alignment/>
    </xf>
    <xf numFmtId="1" fontId="8" fillId="0" borderId="0" xfId="0" applyNumberFormat="1" applyFont="1" applyAlignment="1">
      <alignment horizontal="center"/>
    </xf>
    <xf numFmtId="1" fontId="8" fillId="0" borderId="0" xfId="0" applyNumberFormat="1" applyFont="1" applyAlignment="1">
      <alignment/>
    </xf>
    <xf numFmtId="1" fontId="10" fillId="0" borderId="1" xfId="0" applyNumberFormat="1" applyFont="1" applyBorder="1" applyAlignment="1">
      <alignment/>
    </xf>
    <xf numFmtId="1" fontId="8" fillId="0" borderId="1" xfId="0" applyNumberFormat="1" applyFont="1" applyBorder="1" applyAlignment="1">
      <alignment horizontal="center"/>
    </xf>
    <xf numFmtId="1" fontId="8" fillId="0" borderId="1" xfId="0" applyNumberFormat="1" applyFont="1" applyBorder="1" applyAlignment="1">
      <alignment/>
    </xf>
    <xf numFmtId="0" fontId="8" fillId="0" borderId="0" xfId="0" applyFont="1" applyAlignment="1">
      <alignment horizontal="center"/>
    </xf>
    <xf numFmtId="38" fontId="8" fillId="0" borderId="0" xfId="0" applyNumberFormat="1" applyFont="1" applyFill="1" applyBorder="1" applyAlignment="1">
      <alignment horizontal="center"/>
    </xf>
    <xf numFmtId="38" fontId="8" fillId="0" borderId="0" xfId="0" applyNumberFormat="1" applyFont="1" applyAlignment="1">
      <alignment horizontal="centerContinuous"/>
    </xf>
    <xf numFmtId="38" fontId="8" fillId="0" borderId="0" xfId="0" applyNumberFormat="1" applyFont="1" applyBorder="1" applyAlignment="1">
      <alignment horizontal="center"/>
    </xf>
    <xf numFmtId="38" fontId="8" fillId="0" borderId="0" xfId="0" applyNumberFormat="1" applyFont="1" applyAlignment="1">
      <alignment/>
    </xf>
    <xf numFmtId="38" fontId="10" fillId="0" borderId="0" xfId="0" applyNumberFormat="1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38" fontId="8" fillId="0" borderId="0" xfId="0" applyNumberFormat="1" applyFont="1" applyFill="1" applyBorder="1" applyAlignment="1">
      <alignment horizontal="right"/>
    </xf>
    <xf numFmtId="38" fontId="8" fillId="0" borderId="0" xfId="0" applyNumberFormat="1" applyFont="1" applyBorder="1" applyAlignment="1">
      <alignment/>
    </xf>
    <xf numFmtId="38" fontId="8" fillId="0" borderId="0" xfId="0" applyNumberFormat="1" applyFont="1" applyFill="1" applyBorder="1" applyAlignment="1">
      <alignment/>
    </xf>
    <xf numFmtId="0" fontId="8" fillId="0" borderId="0" xfId="0" applyFont="1" applyBorder="1" applyAlignment="1">
      <alignment/>
    </xf>
    <xf numFmtId="0" fontId="8" fillId="0" borderId="1" xfId="0" applyFont="1" applyBorder="1" applyAlignment="1">
      <alignment/>
    </xf>
    <xf numFmtId="0" fontId="14" fillId="0" borderId="0" xfId="0" applyFont="1" applyAlignment="1">
      <alignment horizontal="center"/>
    </xf>
    <xf numFmtId="0" fontId="1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8" fillId="0" borderId="1" xfId="0" applyFont="1" applyBorder="1" applyAlignment="1">
      <alignment/>
    </xf>
    <xf numFmtId="0" fontId="8" fillId="0" borderId="1" xfId="0" applyFont="1" applyBorder="1" applyAlignment="1">
      <alignment horizontal="center"/>
    </xf>
    <xf numFmtId="38" fontId="8" fillId="0" borderId="0" xfId="0" applyNumberFormat="1" applyFont="1" applyBorder="1" applyAlignment="1">
      <alignment/>
    </xf>
    <xf numFmtId="0" fontId="14" fillId="0" borderId="0" xfId="0" applyFont="1" applyAlignment="1">
      <alignment/>
    </xf>
    <xf numFmtId="0" fontId="8" fillId="0" borderId="0" xfId="0" applyFont="1" applyAlignment="1">
      <alignment horizontal="left"/>
    </xf>
    <xf numFmtId="1" fontId="6" fillId="0" borderId="4" xfId="0" applyNumberFormat="1" applyFont="1" applyFill="1" applyBorder="1" applyAlignment="1">
      <alignment horizontal="centerContinuous"/>
    </xf>
    <xf numFmtId="1" fontId="6" fillId="0" borderId="4" xfId="0" applyNumberFormat="1" applyFont="1" applyBorder="1" applyAlignment="1">
      <alignment horizontal="centerContinuous"/>
    </xf>
    <xf numFmtId="1" fontId="6" fillId="0" borderId="4" xfId="0" applyNumberFormat="1" applyFont="1" applyBorder="1" applyAlignment="1">
      <alignment/>
    </xf>
    <xf numFmtId="14" fontId="6" fillId="0" borderId="0" xfId="0" applyNumberFormat="1" applyFont="1" applyBorder="1" applyAlignment="1">
      <alignment horizontal="center"/>
    </xf>
    <xf numFmtId="14" fontId="6" fillId="0" borderId="0" xfId="0" applyNumberFormat="1" applyFont="1" applyBorder="1" applyAlignment="1">
      <alignment/>
    </xf>
    <xf numFmtId="1" fontId="6" fillId="0" borderId="1" xfId="0" applyNumberFormat="1" applyFont="1" applyBorder="1" applyAlignment="1">
      <alignment horizontal="center"/>
    </xf>
    <xf numFmtId="14" fontId="6" fillId="0" borderId="1" xfId="0" applyNumberFormat="1" applyFont="1" applyBorder="1" applyAlignment="1">
      <alignment horizontal="center"/>
    </xf>
    <xf numFmtId="14" fontId="6" fillId="0" borderId="1" xfId="0" applyNumberFormat="1" applyFont="1" applyBorder="1" applyAlignment="1">
      <alignment/>
    </xf>
    <xf numFmtId="0" fontId="6" fillId="0" borderId="4" xfId="0" applyFont="1" applyBorder="1" applyAlignment="1">
      <alignment/>
    </xf>
    <xf numFmtId="0" fontId="2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38" fontId="0" fillId="0" borderId="5" xfId="0" applyNumberFormat="1" applyFont="1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4" xfId="0" applyFont="1" applyBorder="1" applyAlignment="1">
      <alignment/>
    </xf>
    <xf numFmtId="14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3" xfId="0" applyFont="1" applyBorder="1" applyAlignment="1">
      <alignment/>
    </xf>
    <xf numFmtId="38" fontId="1" fillId="0" borderId="3" xfId="0" applyNumberFormat="1" applyFont="1" applyBorder="1" applyAlignment="1">
      <alignment/>
    </xf>
    <xf numFmtId="38" fontId="1" fillId="0" borderId="0" xfId="0" applyNumberFormat="1" applyFont="1" applyAlignment="1">
      <alignment/>
    </xf>
    <xf numFmtId="0" fontId="0" fillId="0" borderId="1" xfId="0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4" xfId="0" applyBorder="1" applyAlignment="1">
      <alignment/>
    </xf>
    <xf numFmtId="0" fontId="0" fillId="0" borderId="1" xfId="0" applyBorder="1" applyAlignment="1">
      <alignment/>
    </xf>
    <xf numFmtId="0" fontId="1" fillId="0" borderId="3" xfId="0" applyFont="1" applyBorder="1" applyAlignment="1">
      <alignment/>
    </xf>
    <xf numFmtId="14" fontId="1" fillId="0" borderId="1" xfId="0" applyNumberFormat="1" applyFont="1" applyBorder="1" applyAlignment="1">
      <alignment horizontal="right"/>
    </xf>
    <xf numFmtId="0" fontId="0" fillId="0" borderId="4" xfId="0" applyFont="1" applyBorder="1" applyAlignment="1">
      <alignment horizontal="centerContinuous"/>
    </xf>
    <xf numFmtId="0" fontId="1" fillId="0" borderId="3" xfId="0" applyFont="1" applyBorder="1" applyAlignment="1">
      <alignment/>
    </xf>
    <xf numFmtId="0" fontId="0" fillId="0" borderId="0" xfId="0" applyBorder="1" applyAlignment="1">
      <alignment/>
    </xf>
    <xf numFmtId="0" fontId="1" fillId="0" borderId="4" xfId="0" applyFont="1" applyBorder="1" applyAlignment="1">
      <alignment/>
    </xf>
    <xf numFmtId="0" fontId="1" fillId="0" borderId="2" xfId="0" applyFont="1" applyBorder="1" applyAlignment="1">
      <alignment horizontal="centerContinuous"/>
    </xf>
    <xf numFmtId="0" fontId="6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2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14" fontId="6" fillId="0" borderId="0" xfId="0" applyNumberFormat="1" applyFont="1" applyAlignment="1">
      <alignment horizontal="centerContinuous"/>
    </xf>
    <xf numFmtId="37" fontId="1" fillId="0" borderId="0" xfId="0" applyNumberFormat="1" applyFont="1" applyBorder="1" applyAlignment="1">
      <alignment/>
    </xf>
    <xf numFmtId="38" fontId="1" fillId="0" borderId="0" xfId="0" applyNumberFormat="1" applyFont="1" applyBorder="1" applyAlignment="1">
      <alignment/>
    </xf>
    <xf numFmtId="38" fontId="0" fillId="0" borderId="6" xfId="0" applyNumberFormat="1" applyFont="1" applyBorder="1" applyAlignment="1">
      <alignment/>
    </xf>
    <xf numFmtId="1" fontId="1" fillId="0" borderId="4" xfId="15" applyNumberFormat="1" applyFont="1" applyBorder="1" applyAlignment="1">
      <alignment horizontal="right"/>
    </xf>
    <xf numFmtId="0" fontId="6" fillId="0" borderId="7" xfId="0" applyFont="1" applyFill="1" applyBorder="1" applyAlignment="1">
      <alignment/>
    </xf>
    <xf numFmtId="0" fontId="6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178" fontId="9" fillId="0" borderId="0" xfId="0" applyNumberFormat="1" applyFont="1" applyFill="1" applyBorder="1" applyAlignment="1">
      <alignment horizontal="right"/>
    </xf>
    <xf numFmtId="178" fontId="9" fillId="0" borderId="0" xfId="0" applyNumberFormat="1" applyFont="1" applyFill="1" applyBorder="1" applyAlignment="1">
      <alignment/>
    </xf>
    <xf numFmtId="40" fontId="0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169" fontId="0" fillId="0" borderId="0" xfId="0" applyNumberFormat="1" applyFill="1" applyAlignment="1">
      <alignment/>
    </xf>
    <xf numFmtId="37" fontId="0" fillId="0" borderId="0" xfId="0" applyNumberFormat="1" applyFont="1" applyFill="1" applyBorder="1" applyAlignment="1">
      <alignment/>
    </xf>
    <xf numFmtId="37" fontId="0" fillId="0" borderId="0" xfId="0" applyNumberFormat="1" applyFont="1" applyFill="1" applyAlignment="1">
      <alignment/>
    </xf>
    <xf numFmtId="37" fontId="1" fillId="0" borderId="0" xfId="0" applyNumberFormat="1" applyFont="1" applyFill="1" applyBorder="1" applyAlignment="1">
      <alignment/>
    </xf>
    <xf numFmtId="37" fontId="1" fillId="0" borderId="3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1" xfId="0" applyFont="1" applyFill="1" applyBorder="1" applyAlignment="1">
      <alignment/>
    </xf>
    <xf numFmtId="0" fontId="1" fillId="0" borderId="7" xfId="0" applyFont="1" applyFill="1" applyBorder="1" applyAlignment="1">
      <alignment/>
    </xf>
    <xf numFmtId="38" fontId="1" fillId="0" borderId="1" xfId="0" applyNumberFormat="1" applyFont="1" applyBorder="1" applyAlignment="1">
      <alignment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8" fillId="0" borderId="1" xfId="0" applyFont="1" applyFill="1" applyBorder="1" applyAlignment="1">
      <alignment/>
    </xf>
    <xf numFmtId="169" fontId="0" fillId="0" borderId="0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169" fontId="0" fillId="0" borderId="0" xfId="0" applyNumberFormat="1" applyBorder="1" applyAlignment="1">
      <alignment/>
    </xf>
    <xf numFmtId="38" fontId="6" fillId="0" borderId="7" xfId="0" applyNumberFormat="1" applyFont="1" applyFill="1" applyBorder="1" applyAlignment="1">
      <alignment horizontal="right"/>
    </xf>
    <xf numFmtId="38" fontId="8" fillId="0" borderId="1" xfId="0" applyNumberFormat="1" applyFont="1" applyFill="1" applyBorder="1" applyAlignment="1">
      <alignment horizontal="right"/>
    </xf>
    <xf numFmtId="38" fontId="6" fillId="0" borderId="0" xfId="0" applyNumberFormat="1" applyFont="1" applyFill="1" applyBorder="1" applyAlignment="1">
      <alignment horizontal="right"/>
    </xf>
    <xf numFmtId="40" fontId="8" fillId="0" borderId="4" xfId="0" applyNumberFormat="1" applyFont="1" applyFill="1" applyBorder="1" applyAlignment="1">
      <alignment horizontal="right"/>
    </xf>
    <xf numFmtId="38" fontId="6" fillId="0" borderId="7" xfId="0" applyNumberFormat="1" applyFont="1" applyFill="1" applyBorder="1" applyAlignment="1">
      <alignment/>
    </xf>
    <xf numFmtId="38" fontId="8" fillId="0" borderId="1" xfId="0" applyNumberFormat="1" applyFont="1" applyFill="1" applyBorder="1" applyAlignment="1">
      <alignment/>
    </xf>
    <xf numFmtId="38" fontId="6" fillId="0" borderId="0" xfId="0" applyNumberFormat="1" applyFont="1" applyFill="1" applyBorder="1" applyAlignment="1">
      <alignment/>
    </xf>
    <xf numFmtId="38" fontId="1" fillId="0" borderId="0" xfId="0" applyNumberFormat="1" applyFont="1" applyFill="1" applyBorder="1" applyAlignment="1">
      <alignment/>
    </xf>
    <xf numFmtId="38" fontId="1" fillId="0" borderId="1" xfId="0" applyNumberFormat="1" applyFont="1" applyFill="1" applyBorder="1" applyAlignment="1">
      <alignment/>
    </xf>
    <xf numFmtId="38" fontId="1" fillId="0" borderId="7" xfId="0" applyNumberFormat="1" applyFont="1" applyFill="1" applyBorder="1" applyAlignment="1">
      <alignment/>
    </xf>
    <xf numFmtId="40" fontId="8" fillId="0" borderId="4" xfId="0" applyNumberFormat="1" applyFont="1" applyFill="1" applyBorder="1" applyAlignment="1">
      <alignment/>
    </xf>
    <xf numFmtId="40" fontId="1" fillId="0" borderId="4" xfId="0" applyNumberFormat="1" applyFont="1" applyFill="1" applyBorder="1" applyAlignment="1">
      <alignment/>
    </xf>
    <xf numFmtId="38" fontId="0" fillId="0" borderId="0" xfId="0" applyNumberFormat="1" applyFont="1" applyFill="1" applyAlignment="1">
      <alignment/>
    </xf>
    <xf numFmtId="38" fontId="0" fillId="0" borderId="1" xfId="0" applyNumberFormat="1" applyFont="1" applyFill="1" applyBorder="1" applyAlignment="1">
      <alignment/>
    </xf>
    <xf numFmtId="38" fontId="1" fillId="0" borderId="0" xfId="0" applyNumberFormat="1" applyFont="1" applyFill="1" applyAlignment="1">
      <alignment/>
    </xf>
    <xf numFmtId="38" fontId="0" fillId="0" borderId="8" xfId="0" applyNumberFormat="1" applyFont="1" applyFill="1" applyBorder="1" applyAlignment="1">
      <alignment/>
    </xf>
    <xf numFmtId="38" fontId="0" fillId="0" borderId="9" xfId="0" applyNumberFormat="1" applyFont="1" applyFill="1" applyBorder="1" applyAlignment="1">
      <alignment/>
    </xf>
    <xf numFmtId="38" fontId="0" fillId="0" borderId="10" xfId="0" applyNumberFormat="1" applyFont="1" applyFill="1" applyBorder="1" applyAlignment="1">
      <alignment/>
    </xf>
    <xf numFmtId="38" fontId="0" fillId="0" borderId="0" xfId="0" applyNumberFormat="1" applyFont="1" applyFill="1" applyBorder="1" applyAlignment="1">
      <alignment/>
    </xf>
    <xf numFmtId="38" fontId="1" fillId="0" borderId="3" xfId="0" applyNumberFormat="1" applyFont="1" applyFill="1" applyBorder="1" applyAlignment="1">
      <alignment/>
    </xf>
    <xf numFmtId="38" fontId="15" fillId="0" borderId="0" xfId="0" applyNumberFormat="1" applyFont="1" applyAlignment="1">
      <alignment/>
    </xf>
    <xf numFmtId="0" fontId="16" fillId="0" borderId="0" xfId="0" applyFont="1" applyBorder="1" applyAlignment="1">
      <alignment/>
    </xf>
    <xf numFmtId="0" fontId="18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7" fillId="0" borderId="0" xfId="0" applyFont="1" applyAlignment="1">
      <alignment/>
    </xf>
    <xf numFmtId="0" fontId="0" fillId="0" borderId="3" xfId="0" applyBorder="1" applyAlignment="1">
      <alignment/>
    </xf>
    <xf numFmtId="0" fontId="0" fillId="0" borderId="3" xfId="0" applyBorder="1" applyAlignment="1">
      <alignment horizontal="center"/>
    </xf>
    <xf numFmtId="169" fontId="0" fillId="0" borderId="3" xfId="0" applyNumberFormat="1" applyFill="1" applyBorder="1" applyAlignment="1">
      <alignment/>
    </xf>
    <xf numFmtId="169" fontId="19" fillId="0" borderId="0" xfId="0" applyNumberFormat="1" applyFont="1" applyAlignment="1">
      <alignment/>
    </xf>
    <xf numFmtId="3" fontId="8" fillId="0" borderId="0" xfId="0" applyNumberFormat="1" applyFont="1" applyFill="1" applyBorder="1" applyAlignment="1">
      <alignment horizontal="right"/>
    </xf>
    <xf numFmtId="3" fontId="8" fillId="0" borderId="0" xfId="0" applyNumberFormat="1" applyFont="1" applyFill="1" applyBorder="1" applyAlignment="1">
      <alignment/>
    </xf>
    <xf numFmtId="169" fontId="8" fillId="0" borderId="0" xfId="0" applyNumberFormat="1" applyFont="1" applyFill="1" applyBorder="1" applyAlignment="1">
      <alignment horizontal="right"/>
    </xf>
    <xf numFmtId="169" fontId="8" fillId="0" borderId="0" xfId="0" applyNumberFormat="1" applyFont="1" applyFill="1" applyBorder="1" applyAlignment="1">
      <alignment/>
    </xf>
    <xf numFmtId="169" fontId="8" fillId="0" borderId="1" xfId="0" applyNumberFormat="1" applyFont="1" applyFill="1" applyBorder="1" applyAlignment="1">
      <alignment horizontal="right"/>
    </xf>
    <xf numFmtId="169" fontId="8" fillId="0" borderId="1" xfId="0" applyNumberFormat="1" applyFont="1" applyFill="1" applyBorder="1" applyAlignment="1">
      <alignment/>
    </xf>
    <xf numFmtId="169" fontId="6" fillId="0" borderId="0" xfId="0" applyNumberFormat="1" applyFont="1" applyFill="1" applyBorder="1" applyAlignment="1">
      <alignment horizontal="right"/>
    </xf>
    <xf numFmtId="169" fontId="6" fillId="0" borderId="0" xfId="0" applyNumberFormat="1" applyFont="1" applyFill="1" applyBorder="1" applyAlignment="1">
      <alignment/>
    </xf>
    <xf numFmtId="169" fontId="1" fillId="0" borderId="0" xfId="0" applyNumberFormat="1" applyFont="1" applyFill="1" applyBorder="1" applyAlignment="1">
      <alignment/>
    </xf>
    <xf numFmtId="169" fontId="1" fillId="0" borderId="1" xfId="0" applyNumberFormat="1" applyFont="1" applyFill="1" applyBorder="1" applyAlignment="1">
      <alignment/>
    </xf>
    <xf numFmtId="171" fontId="8" fillId="0" borderId="0" xfId="15" applyFont="1" applyFill="1" applyBorder="1" applyAlignment="1">
      <alignment horizontal="right"/>
    </xf>
    <xf numFmtId="171" fontId="8" fillId="0" borderId="0" xfId="15" applyFont="1" applyFill="1" applyBorder="1" applyAlignment="1">
      <alignment/>
    </xf>
    <xf numFmtId="169" fontId="1" fillId="0" borderId="0" xfId="0" applyNumberFormat="1" applyFont="1" applyFill="1" applyAlignment="1">
      <alignment/>
    </xf>
    <xf numFmtId="169" fontId="1" fillId="0" borderId="0" xfId="0" applyNumberFormat="1" applyFont="1" applyAlignment="1">
      <alignment/>
    </xf>
    <xf numFmtId="0" fontId="1" fillId="0" borderId="0" xfId="0" applyFont="1" applyFill="1" applyAlignment="1">
      <alignment horizontal="centerContinuous"/>
    </xf>
    <xf numFmtId="0" fontId="1" fillId="0" borderId="1" xfId="0" applyFont="1" applyFill="1" applyBorder="1" applyAlignment="1">
      <alignment horizontal="centerContinuous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1" fontId="1" fillId="0" borderId="4" xfId="15" applyNumberFormat="1" applyFont="1" applyFill="1" applyBorder="1" applyAlignment="1">
      <alignment horizontal="right"/>
    </xf>
    <xf numFmtId="14" fontId="1" fillId="0" borderId="1" xfId="0" applyNumberFormat="1" applyFont="1" applyFill="1" applyBorder="1" applyAlignment="1">
      <alignment horizontal="right"/>
    </xf>
    <xf numFmtId="169" fontId="0" fillId="0" borderId="0" xfId="0" applyNumberFormat="1" applyFont="1" applyFill="1" applyBorder="1" applyAlignment="1">
      <alignment/>
    </xf>
    <xf numFmtId="169" fontId="0" fillId="0" borderId="0" xfId="0" applyNumberFormat="1" applyFont="1" applyFill="1" applyAlignment="1">
      <alignment/>
    </xf>
    <xf numFmtId="169" fontId="0" fillId="0" borderId="1" xfId="0" applyNumberFormat="1" applyFont="1" applyFill="1" applyBorder="1" applyAlignment="1">
      <alignment/>
    </xf>
    <xf numFmtId="169" fontId="1" fillId="0" borderId="4" xfId="0" applyNumberFormat="1" applyFont="1" applyFill="1" applyBorder="1" applyAlignment="1">
      <alignment/>
    </xf>
    <xf numFmtId="169" fontId="1" fillId="0" borderId="0" xfId="0" applyNumberFormat="1" applyFont="1" applyFill="1" applyBorder="1" applyAlignment="1">
      <alignment/>
    </xf>
    <xf numFmtId="169" fontId="0" fillId="0" borderId="11" xfId="0" applyNumberFormat="1" applyFont="1" applyFill="1" applyBorder="1" applyAlignment="1">
      <alignment/>
    </xf>
    <xf numFmtId="169" fontId="0" fillId="0" borderId="12" xfId="0" applyNumberFormat="1" applyFont="1" applyFill="1" applyBorder="1" applyAlignment="1">
      <alignment/>
    </xf>
    <xf numFmtId="169" fontId="1" fillId="0" borderId="0" xfId="0" applyNumberFormat="1" applyFont="1" applyFill="1" applyAlignment="1">
      <alignment/>
    </xf>
    <xf numFmtId="169" fontId="1" fillId="0" borderId="3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57"/>
  <sheetViews>
    <sheetView tabSelected="1" zoomScale="85" zoomScaleNormal="85" workbookViewId="0" topLeftCell="A1">
      <selection activeCell="L19" sqref="L19"/>
    </sheetView>
  </sheetViews>
  <sheetFormatPr defaultColWidth="9.140625" defaultRowHeight="15"/>
  <cols>
    <col min="1" max="1" width="2.8515625" style="49" customWidth="1"/>
    <col min="2" max="3" width="2.7109375" style="49" customWidth="1"/>
    <col min="4" max="4" width="6.7109375" style="49" customWidth="1"/>
    <col min="5" max="5" width="19.8515625" style="49" customWidth="1"/>
    <col min="6" max="6" width="6.7109375" style="49" customWidth="1"/>
    <col min="7" max="7" width="4.7109375" style="49" customWidth="1"/>
    <col min="8" max="8" width="10.00390625" style="49" customWidth="1"/>
    <col min="9" max="9" width="2.7109375" style="49" customWidth="1"/>
    <col min="10" max="10" width="10.00390625" style="49" customWidth="1"/>
    <col min="11" max="11" width="4.140625" style="49" customWidth="1"/>
    <col min="12" max="12" width="10.00390625" style="49" customWidth="1"/>
    <col min="13" max="13" width="2.7109375" style="49" customWidth="1"/>
    <col min="14" max="14" width="10.00390625" style="49" customWidth="1"/>
    <col min="15" max="15" width="2.7109375" style="49" customWidth="1"/>
    <col min="16" max="16384" width="9.140625" style="49" customWidth="1"/>
  </cols>
  <sheetData>
    <row r="1" spans="1:15" ht="15" customHeight="1">
      <c r="A1" s="47" t="s">
        <v>0</v>
      </c>
      <c r="B1" s="47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</row>
    <row r="2" spans="1:15" ht="15" customHeight="1">
      <c r="A2" s="47" t="s">
        <v>1</v>
      </c>
      <c r="B2" s="47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</row>
    <row r="3" spans="1:15" ht="15" customHeight="1">
      <c r="A3" s="48" t="s">
        <v>2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1:15" ht="15" customHeight="1">
      <c r="A4" s="50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125"/>
      <c r="O4" s="48"/>
    </row>
    <row r="5" spans="1:15" ht="15" customHeight="1">
      <c r="A5" s="48" t="s">
        <v>87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</row>
    <row r="6" spans="1:15" ht="15" customHeight="1">
      <c r="A6" s="51" t="s">
        <v>126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</row>
    <row r="7" spans="1:15" ht="15" customHeight="1">
      <c r="A7" s="51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</row>
    <row r="8" spans="1:15" ht="15" customHeight="1">
      <c r="A8" s="28"/>
      <c r="B8" s="28"/>
      <c r="C8" s="52"/>
      <c r="D8" s="52"/>
      <c r="E8" s="52"/>
      <c r="F8" s="52"/>
      <c r="G8" s="28"/>
      <c r="H8" s="28"/>
      <c r="I8" s="28"/>
      <c r="J8" s="28"/>
      <c r="K8" s="28"/>
      <c r="L8" s="28"/>
      <c r="M8" s="28"/>
      <c r="N8" s="28"/>
      <c r="O8" s="28"/>
    </row>
    <row r="9" spans="1:15" ht="15" customHeight="1">
      <c r="A9" s="51"/>
      <c r="B9" s="51"/>
      <c r="C9" s="53"/>
      <c r="D9" s="53"/>
      <c r="E9" s="53"/>
      <c r="F9" s="53"/>
      <c r="G9" s="51"/>
      <c r="H9" s="51"/>
      <c r="I9" s="51"/>
      <c r="J9" s="51"/>
      <c r="K9" s="51"/>
      <c r="L9" s="51"/>
      <c r="M9" s="51"/>
      <c r="N9" s="51"/>
      <c r="O9" s="51"/>
    </row>
    <row r="10" spans="1:15" s="55" customFormat="1" ht="15" customHeight="1">
      <c r="A10" s="23" t="s">
        <v>39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</row>
    <row r="11" spans="1:15" ht="15" customHeight="1">
      <c r="A11" s="51"/>
      <c r="B11" s="51"/>
      <c r="C11" s="53"/>
      <c r="D11" s="53"/>
      <c r="E11" s="53"/>
      <c r="F11" s="53"/>
      <c r="G11" s="51"/>
      <c r="H11" s="51"/>
      <c r="I11" s="51"/>
      <c r="J11" s="51"/>
      <c r="K11" s="51"/>
      <c r="L11" s="51"/>
      <c r="M11" s="51"/>
      <c r="N11" s="51"/>
      <c r="O11" s="51"/>
    </row>
    <row r="12" spans="1:2" ht="14.25" customHeight="1">
      <c r="A12" s="10" t="s">
        <v>88</v>
      </c>
      <c r="B12" s="27"/>
    </row>
    <row r="13" spans="1:2" ht="14.25" customHeight="1">
      <c r="A13" s="27"/>
      <c r="B13" s="27"/>
    </row>
    <row r="14" spans="1:15" ht="14.25" customHeight="1">
      <c r="A14" s="56"/>
      <c r="B14" s="56"/>
      <c r="C14" s="57"/>
      <c r="D14" s="57"/>
      <c r="E14" s="57"/>
      <c r="F14" s="57"/>
      <c r="G14" s="57"/>
      <c r="H14" s="87" t="s">
        <v>40</v>
      </c>
      <c r="I14" s="88"/>
      <c r="J14" s="88"/>
      <c r="K14" s="89"/>
      <c r="L14" s="87" t="s">
        <v>110</v>
      </c>
      <c r="M14" s="88"/>
      <c r="N14" s="88"/>
      <c r="O14" s="57"/>
    </row>
    <row r="15" spans="1:15" ht="14.25" customHeight="1">
      <c r="A15" s="58"/>
      <c r="B15" s="59"/>
      <c r="C15" s="60"/>
      <c r="D15" s="60"/>
      <c r="E15" s="60"/>
      <c r="F15" s="60"/>
      <c r="G15" s="60"/>
      <c r="H15" s="90" t="s">
        <v>108</v>
      </c>
      <c r="I15" s="90"/>
      <c r="J15" s="90" t="s">
        <v>109</v>
      </c>
      <c r="K15" s="91"/>
      <c r="L15" s="90" t="str">
        <f>H15</f>
        <v>30.6.2005</v>
      </c>
      <c r="M15" s="90"/>
      <c r="N15" s="90" t="str">
        <f>J15</f>
        <v>30.6.2004</v>
      </c>
      <c r="O15" s="60"/>
    </row>
    <row r="16" spans="1:15" ht="14.25" customHeight="1">
      <c r="A16" s="61"/>
      <c r="B16" s="62"/>
      <c r="C16" s="63"/>
      <c r="D16" s="63"/>
      <c r="E16" s="63"/>
      <c r="F16" s="63"/>
      <c r="G16" s="63"/>
      <c r="H16" s="92" t="s">
        <v>3</v>
      </c>
      <c r="I16" s="93"/>
      <c r="J16" s="92" t="s">
        <v>3</v>
      </c>
      <c r="K16" s="94"/>
      <c r="L16" s="92" t="s">
        <v>3</v>
      </c>
      <c r="M16" s="93"/>
      <c r="N16" s="92" t="s">
        <v>3</v>
      </c>
      <c r="O16" s="63"/>
    </row>
    <row r="17" spans="1:15" ht="14.25" customHeight="1">
      <c r="A17" s="64"/>
      <c r="B17" s="64"/>
      <c r="H17" s="65"/>
      <c r="I17" s="66"/>
      <c r="J17" s="67"/>
      <c r="K17" s="66"/>
      <c r="L17" s="65"/>
      <c r="M17" s="69"/>
      <c r="N17" s="67"/>
      <c r="O17" s="70"/>
    </row>
    <row r="18" spans="1:16" s="27" customFormat="1" ht="14.25" customHeight="1" thickBot="1">
      <c r="A18" s="119" t="s">
        <v>15</v>
      </c>
      <c r="B18" s="119"/>
      <c r="C18" s="119"/>
      <c r="D18" s="119"/>
      <c r="E18" s="119"/>
      <c r="F18" s="120"/>
      <c r="G18" s="119"/>
      <c r="H18" s="153">
        <v>62795</v>
      </c>
      <c r="I18" s="157"/>
      <c r="J18" s="153">
        <v>74290</v>
      </c>
      <c r="K18" s="157"/>
      <c r="L18" s="157">
        <v>130463</v>
      </c>
      <c r="M18" s="157"/>
      <c r="N18" s="157">
        <v>154992</v>
      </c>
      <c r="O18" s="130"/>
      <c r="P18" s="131"/>
    </row>
    <row r="19" spans="1:16" ht="14.25" customHeight="1">
      <c r="A19" s="64"/>
      <c r="B19" s="64"/>
      <c r="C19" s="71"/>
      <c r="F19" s="72"/>
      <c r="H19" s="73"/>
      <c r="I19" s="75"/>
      <c r="J19" s="73"/>
      <c r="K19" s="75"/>
      <c r="L19" s="75"/>
      <c r="M19" s="75"/>
      <c r="N19" s="75"/>
      <c r="O19" s="132"/>
      <c r="P19" s="132"/>
    </row>
    <row r="20" spans="1:18" ht="14.25" customHeight="1">
      <c r="A20" s="55" t="s">
        <v>125</v>
      </c>
      <c r="B20" s="64"/>
      <c r="F20" s="72"/>
      <c r="H20" s="73">
        <v>12100</v>
      </c>
      <c r="I20" s="75"/>
      <c r="J20" s="73">
        <v>13035</v>
      </c>
      <c r="K20" s="75"/>
      <c r="L20" s="75">
        <v>25730</v>
      </c>
      <c r="M20" s="75"/>
      <c r="N20" s="75">
        <v>30874</v>
      </c>
      <c r="O20" s="133"/>
      <c r="P20" s="133"/>
      <c r="Q20" s="76"/>
      <c r="R20" s="76"/>
    </row>
    <row r="21" spans="1:18" ht="14.25" customHeight="1">
      <c r="A21" s="55"/>
      <c r="B21" s="64"/>
      <c r="F21" s="72"/>
      <c r="H21" s="73"/>
      <c r="I21" s="75"/>
      <c r="J21" s="73"/>
      <c r="K21" s="75"/>
      <c r="L21" s="75"/>
      <c r="M21" s="75"/>
      <c r="N21" s="75"/>
      <c r="O21" s="133"/>
      <c r="P21" s="133"/>
      <c r="Q21" s="76"/>
      <c r="R21" s="76"/>
    </row>
    <row r="22" spans="1:18" ht="14.25" customHeight="1">
      <c r="A22" s="55" t="s">
        <v>119</v>
      </c>
      <c r="B22" s="64"/>
      <c r="F22" s="72"/>
      <c r="H22" s="73">
        <v>12191</v>
      </c>
      <c r="I22" s="75"/>
      <c r="J22" s="193">
        <v>0</v>
      </c>
      <c r="K22" s="75"/>
      <c r="L22" s="75">
        <v>12191</v>
      </c>
      <c r="M22" s="75"/>
      <c r="N22" s="194">
        <v>0</v>
      </c>
      <c r="O22" s="133"/>
      <c r="P22" s="133"/>
      <c r="Q22" s="76"/>
      <c r="R22" s="76"/>
    </row>
    <row r="23" spans="1:18" ht="14.25" customHeight="1">
      <c r="A23" s="55"/>
      <c r="B23" s="64"/>
      <c r="F23" s="72"/>
      <c r="H23" s="154"/>
      <c r="I23" s="158"/>
      <c r="J23" s="154"/>
      <c r="K23" s="158"/>
      <c r="L23" s="158"/>
      <c r="M23" s="158"/>
      <c r="N23" s="158"/>
      <c r="O23" s="149"/>
      <c r="P23" s="133"/>
      <c r="Q23" s="76"/>
      <c r="R23" s="76"/>
    </row>
    <row r="24" spans="1:18" ht="14.25" customHeight="1">
      <c r="A24" s="55" t="s">
        <v>124</v>
      </c>
      <c r="B24" s="64"/>
      <c r="F24" s="72"/>
      <c r="H24" s="73">
        <v>24291</v>
      </c>
      <c r="I24" s="75"/>
      <c r="J24" s="73">
        <v>13035</v>
      </c>
      <c r="K24" s="75"/>
      <c r="L24" s="75">
        <v>37921</v>
      </c>
      <c r="M24" s="75"/>
      <c r="N24" s="75">
        <v>30874</v>
      </c>
      <c r="O24" s="133"/>
      <c r="P24" s="133"/>
      <c r="Q24" s="76"/>
      <c r="R24" s="76"/>
    </row>
    <row r="25" spans="1:18" ht="14.25" customHeight="1">
      <c r="A25" s="55"/>
      <c r="B25" s="64"/>
      <c r="F25" s="72"/>
      <c r="H25" s="183"/>
      <c r="I25" s="184"/>
      <c r="J25" s="183"/>
      <c r="K25" s="184"/>
      <c r="L25" s="184"/>
      <c r="M25" s="184"/>
      <c r="N25" s="184"/>
      <c r="O25" s="133"/>
      <c r="P25" s="133"/>
      <c r="Q25" s="76"/>
      <c r="R25" s="76"/>
    </row>
    <row r="26" spans="1:16" ht="14.25" customHeight="1">
      <c r="A26" s="55" t="s">
        <v>28</v>
      </c>
      <c r="B26" s="64"/>
      <c r="C26" s="71"/>
      <c r="F26" s="72"/>
      <c r="H26" s="185">
        <v>-1570</v>
      </c>
      <c r="I26" s="186"/>
      <c r="J26" s="185">
        <v>-1636</v>
      </c>
      <c r="K26" s="186"/>
      <c r="L26" s="186">
        <v>-3180</v>
      </c>
      <c r="M26" s="186"/>
      <c r="N26" s="186">
        <v>-3338</v>
      </c>
      <c r="O26" s="132"/>
      <c r="P26" s="132"/>
    </row>
    <row r="27" spans="1:16" ht="14.25" customHeight="1">
      <c r="A27" s="55"/>
      <c r="B27" s="64"/>
      <c r="F27" s="78"/>
      <c r="H27" s="185"/>
      <c r="I27" s="186"/>
      <c r="J27" s="185"/>
      <c r="K27" s="186"/>
      <c r="L27" s="186"/>
      <c r="M27" s="186"/>
      <c r="N27" s="186"/>
      <c r="O27" s="132"/>
      <c r="P27" s="132"/>
    </row>
    <row r="28" spans="1:16" ht="14.25" customHeight="1">
      <c r="A28" s="55" t="s">
        <v>29</v>
      </c>
      <c r="B28" s="64"/>
      <c r="F28" s="78"/>
      <c r="H28" s="185">
        <v>83</v>
      </c>
      <c r="I28" s="186"/>
      <c r="J28" s="185">
        <v>36</v>
      </c>
      <c r="K28" s="186"/>
      <c r="L28" s="185">
        <v>100</v>
      </c>
      <c r="M28" s="186"/>
      <c r="N28" s="185">
        <v>73</v>
      </c>
      <c r="O28" s="132"/>
      <c r="P28" s="132"/>
    </row>
    <row r="29" spans="1:16" ht="14.25" customHeight="1">
      <c r="A29" s="55"/>
      <c r="B29" s="64"/>
      <c r="F29" s="78"/>
      <c r="H29" s="185"/>
      <c r="I29" s="186"/>
      <c r="J29" s="185"/>
      <c r="K29" s="186"/>
      <c r="L29" s="185"/>
      <c r="M29" s="186"/>
      <c r="N29" s="185"/>
      <c r="O29" s="132"/>
      <c r="P29" s="132"/>
    </row>
    <row r="30" spans="1:16" ht="14.25" customHeight="1">
      <c r="A30" s="49" t="s">
        <v>41</v>
      </c>
      <c r="B30" s="64"/>
      <c r="F30" s="79"/>
      <c r="H30" s="185">
        <v>-765</v>
      </c>
      <c r="I30" s="186"/>
      <c r="J30" s="185">
        <v>-267</v>
      </c>
      <c r="K30" s="186"/>
      <c r="L30" s="186">
        <v>-866</v>
      </c>
      <c r="M30" s="186"/>
      <c r="N30" s="186">
        <v>-522</v>
      </c>
      <c r="O30" s="132"/>
      <c r="P30" s="132"/>
    </row>
    <row r="31" spans="1:16" ht="14.25" customHeight="1">
      <c r="A31" s="55"/>
      <c r="B31" s="64"/>
      <c r="F31" s="78"/>
      <c r="H31" s="187"/>
      <c r="I31" s="188"/>
      <c r="J31" s="187"/>
      <c r="K31" s="188"/>
      <c r="L31" s="187"/>
      <c r="M31" s="188"/>
      <c r="N31" s="187"/>
      <c r="O31" s="149"/>
      <c r="P31" s="132"/>
    </row>
    <row r="32" spans="1:16" ht="14.25" customHeight="1">
      <c r="A32" s="80" t="s">
        <v>78</v>
      </c>
      <c r="B32" s="64"/>
      <c r="F32" s="78"/>
      <c r="H32" s="189">
        <v>22039</v>
      </c>
      <c r="I32" s="190"/>
      <c r="J32" s="189">
        <v>11168</v>
      </c>
      <c r="K32" s="190"/>
      <c r="L32" s="189">
        <v>33975</v>
      </c>
      <c r="M32" s="190"/>
      <c r="N32" s="189">
        <v>27087</v>
      </c>
      <c r="O32" s="132"/>
      <c r="P32" s="132"/>
    </row>
    <row r="33" spans="1:16" ht="14.25" customHeight="1">
      <c r="A33" s="64"/>
      <c r="B33" s="64"/>
      <c r="H33" s="185"/>
      <c r="I33" s="186"/>
      <c r="J33" s="185"/>
      <c r="K33" s="186"/>
      <c r="L33" s="185"/>
      <c r="M33" s="186"/>
      <c r="N33" s="185"/>
      <c r="O33" s="132"/>
      <c r="P33" s="132"/>
    </row>
    <row r="34" spans="1:16" ht="14.25" customHeight="1">
      <c r="A34" s="55" t="s">
        <v>30</v>
      </c>
      <c r="B34" s="55"/>
      <c r="H34" s="185">
        <v>-2464</v>
      </c>
      <c r="I34" s="186"/>
      <c r="J34" s="185">
        <v>-3634</v>
      </c>
      <c r="K34" s="191"/>
      <c r="L34" s="185">
        <v>-5749</v>
      </c>
      <c r="M34" s="186"/>
      <c r="N34" s="185">
        <v>-8521</v>
      </c>
      <c r="O34" s="143"/>
      <c r="P34" s="132"/>
    </row>
    <row r="35" spans="1:16" ht="14.25" customHeight="1">
      <c r="A35" s="54"/>
      <c r="B35" s="121"/>
      <c r="C35" s="121"/>
      <c r="D35" s="76"/>
      <c r="E35" s="76"/>
      <c r="F35" s="76"/>
      <c r="G35" s="76"/>
      <c r="H35" s="187"/>
      <c r="I35" s="188"/>
      <c r="J35" s="187"/>
      <c r="K35" s="192"/>
      <c r="L35" s="187"/>
      <c r="M35" s="188"/>
      <c r="N35" s="187"/>
      <c r="O35" s="144"/>
      <c r="P35" s="132"/>
    </row>
    <row r="36" spans="1:16" s="27" customFormat="1" ht="14.25" customHeight="1">
      <c r="A36" s="80" t="s">
        <v>80</v>
      </c>
      <c r="B36" s="81"/>
      <c r="H36" s="189">
        <v>19575</v>
      </c>
      <c r="I36" s="190"/>
      <c r="J36" s="189">
        <v>7534</v>
      </c>
      <c r="K36" s="191"/>
      <c r="L36" s="189">
        <v>28226</v>
      </c>
      <c r="M36" s="190"/>
      <c r="N36" s="189">
        <v>18566</v>
      </c>
      <c r="O36" s="143"/>
      <c r="P36" s="131"/>
    </row>
    <row r="37" spans="1:16" ht="14.25" customHeight="1">
      <c r="A37" s="55"/>
      <c r="B37" s="64"/>
      <c r="H37" s="185"/>
      <c r="I37" s="186"/>
      <c r="J37" s="185"/>
      <c r="K37" s="191"/>
      <c r="L37" s="185"/>
      <c r="M37" s="186"/>
      <c r="N37" s="185"/>
      <c r="O37" s="143"/>
      <c r="P37" s="132"/>
    </row>
    <row r="38" spans="1:16" ht="14.25" customHeight="1">
      <c r="A38" s="55" t="s">
        <v>77</v>
      </c>
      <c r="B38" s="64"/>
      <c r="H38" s="185">
        <v>-283</v>
      </c>
      <c r="I38" s="186"/>
      <c r="J38" s="185">
        <v>-431</v>
      </c>
      <c r="K38" s="191"/>
      <c r="L38" s="185">
        <v>-1220</v>
      </c>
      <c r="M38" s="186"/>
      <c r="N38" s="185">
        <v>-1062</v>
      </c>
      <c r="O38" s="143"/>
      <c r="P38" s="132"/>
    </row>
    <row r="39" spans="1:16" ht="14.25" customHeight="1">
      <c r="A39" s="55"/>
      <c r="B39" s="64"/>
      <c r="H39" s="187"/>
      <c r="I39" s="188"/>
      <c r="J39" s="187"/>
      <c r="K39" s="192"/>
      <c r="L39" s="187"/>
      <c r="M39" s="188"/>
      <c r="N39" s="187"/>
      <c r="O39" s="144"/>
      <c r="P39" s="132"/>
    </row>
    <row r="40" spans="1:16" s="27" customFormat="1" ht="14.25" customHeight="1">
      <c r="A40" s="119" t="s">
        <v>81</v>
      </c>
      <c r="B40" s="122"/>
      <c r="C40" s="119"/>
      <c r="D40" s="119"/>
      <c r="E40" s="119"/>
      <c r="F40" s="119"/>
      <c r="G40" s="119"/>
      <c r="H40" s="189"/>
      <c r="I40" s="190"/>
      <c r="J40" s="189"/>
      <c r="K40" s="191"/>
      <c r="L40" s="190"/>
      <c r="M40" s="190"/>
      <c r="N40" s="190"/>
      <c r="O40" s="143"/>
      <c r="P40" s="131"/>
    </row>
    <row r="41" spans="1:16" s="27" customFormat="1" ht="14.25" customHeight="1" thickBot="1">
      <c r="A41" s="119" t="s">
        <v>35</v>
      </c>
      <c r="B41" s="122"/>
      <c r="C41" s="119"/>
      <c r="D41" s="119"/>
      <c r="E41" s="119"/>
      <c r="F41" s="119"/>
      <c r="G41" s="119"/>
      <c r="H41" s="153">
        <v>19292</v>
      </c>
      <c r="I41" s="157"/>
      <c r="J41" s="153">
        <v>7103</v>
      </c>
      <c r="K41" s="162"/>
      <c r="L41" s="153">
        <v>27006</v>
      </c>
      <c r="M41" s="157"/>
      <c r="N41" s="153">
        <v>17504</v>
      </c>
      <c r="O41" s="145"/>
      <c r="P41" s="131"/>
    </row>
    <row r="42" spans="2:16" s="27" customFormat="1" ht="14.25" customHeight="1">
      <c r="B42" s="81"/>
      <c r="H42" s="155"/>
      <c r="I42" s="159"/>
      <c r="J42" s="155"/>
      <c r="K42" s="160"/>
      <c r="L42" s="155"/>
      <c r="M42" s="159"/>
      <c r="N42" s="155"/>
      <c r="O42" s="143"/>
      <c r="P42" s="131"/>
    </row>
    <row r="43" spans="1:16" ht="14.25" customHeight="1">
      <c r="A43" s="82"/>
      <c r="B43" s="83"/>
      <c r="C43" s="83"/>
      <c r="D43" s="77"/>
      <c r="E43" s="77"/>
      <c r="F43" s="77"/>
      <c r="G43" s="77"/>
      <c r="H43" s="154"/>
      <c r="I43" s="158"/>
      <c r="J43" s="154"/>
      <c r="K43" s="161"/>
      <c r="L43" s="158"/>
      <c r="M43" s="158"/>
      <c r="N43" s="158"/>
      <c r="O43" s="144"/>
      <c r="P43" s="132"/>
    </row>
    <row r="44" spans="1:16" ht="19.5" customHeight="1">
      <c r="A44" s="49" t="s">
        <v>79</v>
      </c>
      <c r="C44" s="64"/>
      <c r="F44" s="86" t="s">
        <v>42</v>
      </c>
      <c r="G44" s="64"/>
      <c r="H44" s="156">
        <v>4.384545454545455</v>
      </c>
      <c r="I44" s="163"/>
      <c r="J44" s="156">
        <v>1.61</v>
      </c>
      <c r="K44" s="164"/>
      <c r="L44" s="156">
        <v>6.137727272727273</v>
      </c>
      <c r="M44" s="163"/>
      <c r="N44" s="156">
        <v>3.978181818181818</v>
      </c>
      <c r="O44" s="143"/>
      <c r="P44" s="132"/>
    </row>
    <row r="45" spans="1:16" ht="19.5" customHeight="1">
      <c r="A45" s="49" t="s">
        <v>43</v>
      </c>
      <c r="C45" s="64"/>
      <c r="F45" s="86" t="s">
        <v>42</v>
      </c>
      <c r="G45" s="64"/>
      <c r="H45" s="134" t="s">
        <v>44</v>
      </c>
      <c r="I45" s="135"/>
      <c r="J45" s="134" t="s">
        <v>44</v>
      </c>
      <c r="K45" s="135"/>
      <c r="L45" s="134" t="s">
        <v>44</v>
      </c>
      <c r="M45" s="135"/>
      <c r="N45" s="134" t="s">
        <v>44</v>
      </c>
      <c r="O45" s="132"/>
      <c r="P45" s="132"/>
    </row>
    <row r="46" spans="1:16" ht="14.25" customHeight="1">
      <c r="A46" s="55"/>
      <c r="B46" s="64"/>
      <c r="C46" s="64"/>
      <c r="H46" s="132"/>
      <c r="I46" s="132"/>
      <c r="J46" s="132"/>
      <c r="K46" s="132"/>
      <c r="L46" s="132"/>
      <c r="M46" s="132"/>
      <c r="N46" s="132"/>
      <c r="O46" s="132"/>
      <c r="P46" s="132"/>
    </row>
    <row r="47" spans="1:14" ht="14.25" customHeight="1">
      <c r="A47" s="123" t="s">
        <v>89</v>
      </c>
      <c r="B47" s="85"/>
      <c r="C47" s="85"/>
      <c r="D47" s="85"/>
      <c r="H47" s="73"/>
      <c r="I47" s="74"/>
      <c r="J47" s="84"/>
      <c r="K47" s="74"/>
      <c r="L47" s="75"/>
      <c r="M47" s="74"/>
      <c r="N47" s="84"/>
    </row>
    <row r="48" spans="1:14" ht="14.25" customHeight="1">
      <c r="A48" s="123" t="s">
        <v>99</v>
      </c>
      <c r="B48" s="85"/>
      <c r="C48" s="85"/>
      <c r="D48" s="85"/>
      <c r="H48" s="73"/>
      <c r="I48" s="74"/>
      <c r="J48" s="84"/>
      <c r="K48" s="74"/>
      <c r="L48" s="75"/>
      <c r="M48" s="74"/>
      <c r="N48" s="84"/>
    </row>
    <row r="49" spans="2:14" ht="14.25" customHeight="1">
      <c r="B49" s="85"/>
      <c r="C49" s="85"/>
      <c r="D49" s="85"/>
      <c r="H49" s="73"/>
      <c r="I49" s="74"/>
      <c r="J49" s="84"/>
      <c r="K49" s="74"/>
      <c r="L49" s="75"/>
      <c r="M49" s="74"/>
      <c r="N49" s="84"/>
    </row>
    <row r="50" spans="1:14" ht="14.25" customHeight="1">
      <c r="A50" s="85" t="s">
        <v>46</v>
      </c>
      <c r="B50" s="85"/>
      <c r="C50" s="85" t="s">
        <v>45</v>
      </c>
      <c r="D50" s="85"/>
      <c r="H50" s="73"/>
      <c r="I50" s="74"/>
      <c r="J50" s="84"/>
      <c r="K50" s="74"/>
      <c r="L50" s="75"/>
      <c r="M50" s="74"/>
      <c r="N50" s="84"/>
    </row>
    <row r="51" spans="1:14" ht="14.25" customHeight="1">
      <c r="A51" s="85"/>
      <c r="B51" s="64"/>
      <c r="C51" s="64"/>
      <c r="H51" s="73"/>
      <c r="I51" s="74"/>
      <c r="J51" s="74"/>
      <c r="K51" s="74"/>
      <c r="L51" s="75"/>
      <c r="M51" s="74"/>
      <c r="N51" s="74"/>
    </row>
    <row r="52" spans="1:14" ht="12.75">
      <c r="A52" s="85"/>
      <c r="H52" s="68"/>
      <c r="I52" s="68"/>
      <c r="J52" s="68"/>
      <c r="K52" s="68"/>
      <c r="L52" s="68"/>
      <c r="M52" s="68"/>
      <c r="N52" s="68"/>
    </row>
    <row r="53" spans="1:14" ht="12.75">
      <c r="A53" s="64"/>
      <c r="H53" s="68"/>
      <c r="I53" s="68"/>
      <c r="J53" s="68"/>
      <c r="K53" s="68"/>
      <c r="L53" s="68"/>
      <c r="M53" s="68"/>
      <c r="N53" s="68"/>
    </row>
    <row r="54" spans="1:14" ht="12.75">
      <c r="A54" s="64"/>
      <c r="H54" s="68"/>
      <c r="I54" s="68"/>
      <c r="J54" s="68"/>
      <c r="K54" s="68"/>
      <c r="L54" s="68"/>
      <c r="M54" s="68"/>
      <c r="N54" s="68"/>
    </row>
    <row r="55" spans="1:14" ht="12.75">
      <c r="A55" s="64"/>
      <c r="H55" s="68"/>
      <c r="I55" s="68"/>
      <c r="J55" s="68"/>
      <c r="K55" s="68"/>
      <c r="L55" s="68"/>
      <c r="M55" s="68"/>
      <c r="N55" s="68"/>
    </row>
    <row r="56" spans="1:14" ht="12.75">
      <c r="A56" s="64"/>
      <c r="H56" s="68"/>
      <c r="I56" s="68"/>
      <c r="J56" s="68"/>
      <c r="K56" s="68"/>
      <c r="L56" s="68"/>
      <c r="M56" s="68"/>
      <c r="N56" s="68"/>
    </row>
    <row r="57" spans="1:14" ht="12.75">
      <c r="A57" s="64"/>
      <c r="H57" s="68"/>
      <c r="I57" s="68"/>
      <c r="J57" s="68"/>
      <c r="K57" s="68"/>
      <c r="L57" s="68"/>
      <c r="M57" s="68"/>
      <c r="N57" s="68"/>
    </row>
    <row r="58" spans="1:14" ht="12.75">
      <c r="A58" s="64"/>
      <c r="H58" s="68"/>
      <c r="I58" s="68"/>
      <c r="J58" s="68"/>
      <c r="K58" s="68"/>
      <c r="L58" s="68"/>
      <c r="M58" s="68"/>
      <c r="N58" s="68"/>
    </row>
    <row r="59" spans="1:14" ht="12.75">
      <c r="A59" s="64"/>
      <c r="H59" s="68"/>
      <c r="I59" s="68"/>
      <c r="J59" s="68"/>
      <c r="K59" s="68"/>
      <c r="L59" s="68"/>
      <c r="M59" s="68"/>
      <c r="N59" s="68"/>
    </row>
    <row r="60" ht="12.75">
      <c r="A60" s="64"/>
    </row>
    <row r="61" ht="12.75">
      <c r="A61" s="64"/>
    </row>
    <row r="62" ht="12.75">
      <c r="A62" s="64"/>
    </row>
    <row r="63" ht="12.75">
      <c r="A63" s="64"/>
    </row>
    <row r="64" ht="12.75">
      <c r="A64" s="64"/>
    </row>
    <row r="65" ht="12.75">
      <c r="A65" s="64"/>
    </row>
    <row r="66" ht="12.75">
      <c r="A66" s="64"/>
    </row>
    <row r="67" ht="12.75">
      <c r="A67" s="64"/>
    </row>
    <row r="68" ht="12.75">
      <c r="A68" s="64"/>
    </row>
    <row r="69" ht="12.75">
      <c r="A69" s="64"/>
    </row>
    <row r="70" ht="12.75">
      <c r="A70" s="64"/>
    </row>
    <row r="71" ht="12.75">
      <c r="A71" s="64"/>
    </row>
    <row r="72" ht="12.75">
      <c r="A72" s="64"/>
    </row>
    <row r="73" ht="12.75">
      <c r="A73" s="64"/>
    </row>
    <row r="74" ht="12.75">
      <c r="A74" s="64"/>
    </row>
    <row r="75" ht="12.75">
      <c r="A75" s="64"/>
    </row>
    <row r="76" ht="12.75">
      <c r="A76" s="64"/>
    </row>
    <row r="77" ht="12.75">
      <c r="A77" s="64"/>
    </row>
    <row r="78" ht="12.75">
      <c r="A78" s="64"/>
    </row>
    <row r="79" ht="12.75">
      <c r="A79" s="64"/>
    </row>
    <row r="80" ht="12.75">
      <c r="A80" s="64"/>
    </row>
    <row r="81" ht="12.75">
      <c r="A81" s="64"/>
    </row>
    <row r="82" ht="12.75">
      <c r="A82" s="64"/>
    </row>
    <row r="83" ht="12.75">
      <c r="A83" s="64"/>
    </row>
    <row r="84" ht="12.75">
      <c r="A84" s="64"/>
    </row>
    <row r="85" ht="12.75">
      <c r="A85" s="64"/>
    </row>
    <row r="86" ht="12.75">
      <c r="A86" s="64"/>
    </row>
    <row r="87" ht="12.75">
      <c r="A87" s="64"/>
    </row>
    <row r="88" ht="12.75">
      <c r="A88" s="64"/>
    </row>
    <row r="89" ht="12.75">
      <c r="A89" s="64"/>
    </row>
    <row r="90" ht="12.75">
      <c r="A90" s="64"/>
    </row>
    <row r="91" ht="12.75">
      <c r="A91" s="64"/>
    </row>
    <row r="92" ht="12.75">
      <c r="A92" s="64"/>
    </row>
    <row r="93" ht="12.75">
      <c r="A93" s="64"/>
    </row>
    <row r="94" ht="12.75">
      <c r="A94" s="64"/>
    </row>
    <row r="95" ht="12.75">
      <c r="A95" s="64"/>
    </row>
    <row r="96" ht="12.75">
      <c r="A96" s="64"/>
    </row>
    <row r="97" ht="12.75">
      <c r="A97" s="64"/>
    </row>
    <row r="98" ht="12.75">
      <c r="A98" s="64"/>
    </row>
    <row r="99" ht="12.75">
      <c r="A99" s="64"/>
    </row>
    <row r="100" ht="12.75">
      <c r="A100" s="64"/>
    </row>
    <row r="101" ht="12.75">
      <c r="A101" s="64"/>
    </row>
    <row r="102" ht="12.75">
      <c r="A102" s="64"/>
    </row>
    <row r="103" ht="12.75">
      <c r="A103" s="64"/>
    </row>
    <row r="104" ht="12.75">
      <c r="A104" s="64"/>
    </row>
    <row r="105" ht="12.75">
      <c r="A105" s="64"/>
    </row>
    <row r="106" ht="12.75">
      <c r="A106" s="64"/>
    </row>
    <row r="107" ht="12.75">
      <c r="A107" s="64"/>
    </row>
    <row r="108" ht="12.75">
      <c r="A108" s="64"/>
    </row>
    <row r="109" ht="12.75">
      <c r="A109" s="64"/>
    </row>
    <row r="110" ht="12.75">
      <c r="A110" s="64"/>
    </row>
    <row r="111" ht="12.75">
      <c r="A111" s="64"/>
    </row>
    <row r="112" ht="12.75">
      <c r="A112" s="64"/>
    </row>
    <row r="113" ht="12.75">
      <c r="A113" s="64"/>
    </row>
    <row r="114" ht="12.75">
      <c r="A114" s="64"/>
    </row>
    <row r="115" ht="12.75">
      <c r="A115" s="64"/>
    </row>
    <row r="116" ht="12.75">
      <c r="A116" s="64"/>
    </row>
    <row r="117" ht="12.75">
      <c r="A117" s="64"/>
    </row>
    <row r="118" ht="12.75">
      <c r="A118" s="64"/>
    </row>
    <row r="119" ht="12.75">
      <c r="A119" s="64"/>
    </row>
    <row r="120" ht="12.75">
      <c r="A120" s="64"/>
    </row>
    <row r="121" ht="12.75">
      <c r="A121" s="64"/>
    </row>
    <row r="122" ht="12.75">
      <c r="A122" s="64"/>
    </row>
    <row r="123" ht="12.75">
      <c r="A123" s="64"/>
    </row>
    <row r="124" ht="12.75">
      <c r="A124" s="64"/>
    </row>
    <row r="125" ht="12.75">
      <c r="A125" s="64"/>
    </row>
    <row r="126" ht="12.75">
      <c r="A126" s="64"/>
    </row>
    <row r="127" ht="12.75">
      <c r="A127" s="64"/>
    </row>
    <row r="128" ht="12.75">
      <c r="A128" s="64"/>
    </row>
    <row r="129" ht="12.75">
      <c r="A129" s="64"/>
    </row>
    <row r="130" ht="12.75">
      <c r="A130" s="64"/>
    </row>
    <row r="131" ht="12.75">
      <c r="A131" s="64"/>
    </row>
    <row r="132" ht="12.75">
      <c r="A132" s="64"/>
    </row>
    <row r="133" ht="12.75">
      <c r="A133" s="64"/>
    </row>
    <row r="134" ht="12.75">
      <c r="A134" s="64"/>
    </row>
    <row r="135" ht="12.75">
      <c r="A135" s="64"/>
    </row>
    <row r="136" ht="12.75">
      <c r="A136" s="64"/>
    </row>
    <row r="137" ht="12.75">
      <c r="A137" s="64"/>
    </row>
    <row r="138" ht="12.75">
      <c r="A138" s="64"/>
    </row>
    <row r="139" ht="12.75">
      <c r="A139" s="64"/>
    </row>
    <row r="140" ht="12.75">
      <c r="A140" s="64"/>
    </row>
    <row r="141" ht="12.75">
      <c r="A141" s="64"/>
    </row>
    <row r="142" ht="12.75">
      <c r="A142" s="64"/>
    </row>
    <row r="143" ht="12.75">
      <c r="A143" s="64"/>
    </row>
    <row r="144" ht="12.75">
      <c r="A144" s="64"/>
    </row>
    <row r="145" ht="12.75">
      <c r="A145" s="64"/>
    </row>
    <row r="146" ht="12.75">
      <c r="A146" s="64"/>
    </row>
    <row r="147" ht="12.75">
      <c r="A147" s="64"/>
    </row>
    <row r="148" ht="12.75">
      <c r="A148" s="64"/>
    </row>
    <row r="149" ht="12.75">
      <c r="A149" s="64"/>
    </row>
    <row r="150" ht="12.75">
      <c r="A150" s="64"/>
    </row>
    <row r="151" ht="12.75">
      <c r="A151" s="64"/>
    </row>
    <row r="152" ht="12.75">
      <c r="A152" s="64"/>
    </row>
    <row r="153" ht="12.75">
      <c r="A153" s="64"/>
    </row>
    <row r="154" ht="12.75">
      <c r="A154" s="64"/>
    </row>
    <row r="155" ht="12.75">
      <c r="A155" s="64"/>
    </row>
    <row r="156" ht="12.75">
      <c r="A156" s="64"/>
    </row>
    <row r="157" ht="12.75">
      <c r="A157" s="64"/>
    </row>
  </sheetData>
  <printOptions horizontalCentered="1"/>
  <pageMargins left="0.25" right="0.25" top="0.25" bottom="0.25" header="0" footer="0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30"/>
  <sheetViews>
    <sheetView zoomScale="85" zoomScaleNormal="85" workbookViewId="0" topLeftCell="A1">
      <selection activeCell="D57" sqref="D57"/>
    </sheetView>
  </sheetViews>
  <sheetFormatPr defaultColWidth="9.140625" defaultRowHeight="15"/>
  <cols>
    <col min="1" max="1" width="3.57421875" style="4" customWidth="1"/>
    <col min="2" max="2" width="4.00390625" style="4" customWidth="1"/>
    <col min="3" max="3" width="6.7109375" style="4" customWidth="1"/>
    <col min="4" max="4" width="12.00390625" style="4" customWidth="1"/>
    <col min="5" max="6" width="7.8515625" style="4" customWidth="1"/>
    <col min="7" max="7" width="11.421875" style="4" customWidth="1"/>
    <col min="8" max="8" width="12.28125" style="4" customWidth="1"/>
    <col min="9" max="9" width="7.00390625" style="4" customWidth="1"/>
    <col min="10" max="10" width="12.28125" style="4" customWidth="1"/>
    <col min="11" max="11" width="2.7109375" style="4" customWidth="1"/>
    <col min="12" max="12" width="5.28125" style="3" customWidth="1"/>
    <col min="13" max="13" width="9.140625" style="3" customWidth="1"/>
    <col min="14" max="16384" width="9.140625" style="4" customWidth="1"/>
  </cols>
  <sheetData>
    <row r="1" spans="1:11" ht="1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5" customHeight="1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5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5" customHeight="1">
      <c r="A4" s="36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5" customHeight="1">
      <c r="A5" s="2" t="s">
        <v>87</v>
      </c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5" customHeight="1">
      <c r="A6" s="8" t="str">
        <f>'Income Statement'!A6</f>
        <v>FOR THE SECOND QUARTER AND HALF YEAR ENDED 30 JUNE 2005</v>
      </c>
      <c r="B6" s="2"/>
      <c r="C6" s="2"/>
      <c r="D6" s="2"/>
      <c r="E6" s="2"/>
      <c r="F6" s="2"/>
      <c r="G6" s="2"/>
      <c r="H6" s="2"/>
      <c r="I6" s="2"/>
      <c r="J6" s="2"/>
      <c r="K6" s="2"/>
    </row>
    <row r="7" spans="1:12" ht="15" customHeight="1">
      <c r="A7" s="28"/>
      <c r="B7" s="7"/>
      <c r="C7" s="7"/>
      <c r="D7" s="7"/>
      <c r="E7" s="7"/>
      <c r="F7" s="7"/>
      <c r="G7" s="6"/>
      <c r="H7" s="6"/>
      <c r="I7" s="6"/>
      <c r="J7" s="6"/>
      <c r="K7" s="6"/>
      <c r="L7" s="5"/>
    </row>
    <row r="8" ht="14.25" customHeight="1"/>
    <row r="9" ht="14.25" customHeight="1">
      <c r="A9" s="27" t="s">
        <v>90</v>
      </c>
    </row>
    <row r="10" ht="14.25" customHeight="1">
      <c r="A10" s="27"/>
    </row>
    <row r="11" spans="1:11" ht="14.25" customHeight="1">
      <c r="A11" s="95"/>
      <c r="B11" s="43"/>
      <c r="C11" s="43"/>
      <c r="D11" s="43"/>
      <c r="E11" s="43"/>
      <c r="F11" s="43"/>
      <c r="G11" s="43"/>
      <c r="H11" s="99" t="s">
        <v>83</v>
      </c>
      <c r="I11" s="100"/>
      <c r="J11" s="99" t="s">
        <v>83</v>
      </c>
      <c r="K11" s="43"/>
    </row>
    <row r="12" spans="1:11" ht="14.25" customHeight="1">
      <c r="A12" s="12"/>
      <c r="H12" s="101" t="str">
        <f>'Income Statement'!L15</f>
        <v>30.6.2005</v>
      </c>
      <c r="I12" s="41"/>
      <c r="J12" s="101" t="s">
        <v>102</v>
      </c>
      <c r="K12" s="9"/>
    </row>
    <row r="13" spans="1:11" ht="14.25" customHeight="1">
      <c r="A13" s="96"/>
      <c r="B13" s="38"/>
      <c r="C13" s="38"/>
      <c r="D13" s="38"/>
      <c r="E13" s="38"/>
      <c r="F13" s="38"/>
      <c r="G13" s="38"/>
      <c r="H13" s="102" t="s">
        <v>3</v>
      </c>
      <c r="I13" s="103"/>
      <c r="J13" s="102" t="s">
        <v>3</v>
      </c>
      <c r="K13" s="7"/>
    </row>
    <row r="14" spans="1:11" ht="14.25" customHeight="1">
      <c r="A14" s="12"/>
      <c r="H14" s="13"/>
      <c r="I14" s="13"/>
      <c r="J14" s="13"/>
      <c r="K14" s="14"/>
    </row>
    <row r="15" spans="1:11" ht="14.25" customHeight="1">
      <c r="A15" s="12" t="s">
        <v>7</v>
      </c>
      <c r="B15" s="12"/>
      <c r="F15" s="15"/>
      <c r="H15" s="165">
        <v>289068</v>
      </c>
      <c r="I15" s="13"/>
      <c r="J15" s="13">
        <v>284745</v>
      </c>
      <c r="K15" s="13"/>
    </row>
    <row r="16" spans="1:11" ht="8.25" customHeight="1">
      <c r="A16" s="12"/>
      <c r="B16" s="16"/>
      <c r="F16" s="15"/>
      <c r="H16" s="165"/>
      <c r="I16" s="13"/>
      <c r="J16" s="13"/>
      <c r="K16" s="13"/>
    </row>
    <row r="17" spans="1:11" ht="14.25" customHeight="1">
      <c r="A17" s="12" t="s">
        <v>8</v>
      </c>
      <c r="B17" s="16"/>
      <c r="F17" s="15"/>
      <c r="H17" s="165">
        <v>895232</v>
      </c>
      <c r="I17" s="13"/>
      <c r="J17" s="13">
        <v>891731</v>
      </c>
      <c r="K17" s="13"/>
    </row>
    <row r="18" spans="1:11" ht="8.25" customHeight="1">
      <c r="A18" s="12"/>
      <c r="B18" s="16"/>
      <c r="F18" s="15"/>
      <c r="H18" s="165"/>
      <c r="I18" s="13"/>
      <c r="J18" s="13"/>
      <c r="K18" s="13"/>
    </row>
    <row r="19" spans="1:11" ht="14.25" customHeight="1">
      <c r="A19" s="12" t="s">
        <v>69</v>
      </c>
      <c r="B19" s="16"/>
      <c r="F19" s="15"/>
      <c r="H19" s="165">
        <v>11578</v>
      </c>
      <c r="I19" s="13"/>
      <c r="J19" s="13">
        <v>11578</v>
      </c>
      <c r="K19" s="13"/>
    </row>
    <row r="20" spans="1:11" ht="8.25" customHeight="1">
      <c r="A20" s="12"/>
      <c r="B20" s="16"/>
      <c r="F20" s="15"/>
      <c r="H20" s="165"/>
      <c r="I20" s="13"/>
      <c r="J20" s="13"/>
      <c r="K20" s="13"/>
    </row>
    <row r="21" spans="1:11" ht="14.25" customHeight="1">
      <c r="A21" s="12" t="s">
        <v>9</v>
      </c>
      <c r="B21" s="16"/>
      <c r="F21" s="15"/>
      <c r="H21" s="165">
        <v>213065</v>
      </c>
      <c r="I21" s="13"/>
      <c r="J21" s="13">
        <v>213065</v>
      </c>
      <c r="K21" s="13"/>
    </row>
    <row r="22" spans="1:11" ht="8.25" customHeight="1">
      <c r="A22" s="12"/>
      <c r="B22" s="16"/>
      <c r="F22" s="15"/>
      <c r="H22" s="165"/>
      <c r="I22" s="13"/>
      <c r="J22" s="13"/>
      <c r="K22" s="13"/>
    </row>
    <row r="23" spans="1:11" ht="14.25" customHeight="1">
      <c r="A23" s="12" t="s">
        <v>47</v>
      </c>
      <c r="B23" s="16"/>
      <c r="F23" s="15"/>
      <c r="H23" s="165">
        <v>22266</v>
      </c>
      <c r="I23" s="13"/>
      <c r="J23" s="13">
        <v>44559</v>
      </c>
      <c r="K23" s="127"/>
    </row>
    <row r="24" spans="1:11" ht="8.25" customHeight="1">
      <c r="A24" s="12"/>
      <c r="B24" s="16"/>
      <c r="F24" s="15"/>
      <c r="H24" s="165"/>
      <c r="I24" s="13"/>
      <c r="J24" s="13"/>
      <c r="K24" s="107"/>
    </row>
    <row r="25" spans="1:11" ht="14.25" customHeight="1">
      <c r="A25" s="45" t="s">
        <v>82</v>
      </c>
      <c r="B25" s="45"/>
      <c r="C25" s="38"/>
      <c r="D25" s="38"/>
      <c r="E25" s="38"/>
      <c r="F25" s="97"/>
      <c r="G25" s="38"/>
      <c r="H25" s="166">
        <v>13227</v>
      </c>
      <c r="I25" s="31"/>
      <c r="J25" s="31">
        <v>14700</v>
      </c>
      <c r="K25" s="146"/>
    </row>
    <row r="26" spans="1:11" ht="14.25" customHeight="1">
      <c r="A26" s="12"/>
      <c r="B26" s="12"/>
      <c r="F26" s="15"/>
      <c r="H26" s="167">
        <f>SUM(H15:H25)</f>
        <v>1444436</v>
      </c>
      <c r="I26" s="107"/>
      <c r="J26" s="107">
        <v>1460378</v>
      </c>
      <c r="K26" s="13"/>
    </row>
    <row r="27" spans="1:11" ht="8.25" customHeight="1">
      <c r="A27" s="12"/>
      <c r="B27" s="12"/>
      <c r="F27" s="17"/>
      <c r="H27" s="165"/>
      <c r="I27" s="13"/>
      <c r="J27" s="13"/>
      <c r="K27" s="13"/>
    </row>
    <row r="28" spans="1:11" ht="14.25" customHeight="1">
      <c r="A28" s="40" t="s">
        <v>53</v>
      </c>
      <c r="B28" s="12"/>
      <c r="F28" s="17"/>
      <c r="H28" s="165"/>
      <c r="I28" s="13"/>
      <c r="J28" s="31"/>
      <c r="K28" s="13"/>
    </row>
    <row r="29" spans="1:11" ht="14.25" customHeight="1">
      <c r="A29" s="12"/>
      <c r="B29" s="12" t="s">
        <v>4</v>
      </c>
      <c r="F29" s="18"/>
      <c r="H29" s="168">
        <v>8925</v>
      </c>
      <c r="I29" s="44"/>
      <c r="J29" s="98">
        <v>9207</v>
      </c>
      <c r="K29" s="13"/>
    </row>
    <row r="30" spans="1:11" ht="14.25" customHeight="1">
      <c r="A30" s="12"/>
      <c r="B30" s="12" t="s">
        <v>10</v>
      </c>
      <c r="F30" s="18"/>
      <c r="H30" s="169">
        <v>23192</v>
      </c>
      <c r="I30" s="20"/>
      <c r="J30" s="98">
        <v>20145</v>
      </c>
      <c r="K30" s="127"/>
    </row>
    <row r="31" spans="1:11" ht="14.25" customHeight="1">
      <c r="A31" s="12"/>
      <c r="B31" s="12" t="s">
        <v>84</v>
      </c>
      <c r="F31" s="18"/>
      <c r="H31" s="169">
        <v>7417</v>
      </c>
      <c r="I31" s="20"/>
      <c r="J31" s="98">
        <v>12449</v>
      </c>
      <c r="K31" s="127"/>
    </row>
    <row r="32" spans="1:11" ht="14.25" customHeight="1">
      <c r="A32" s="12"/>
      <c r="B32" s="12" t="s">
        <v>11</v>
      </c>
      <c r="H32" s="169">
        <v>7852</v>
      </c>
      <c r="I32" s="20"/>
      <c r="J32" s="128">
        <v>6831</v>
      </c>
      <c r="K32" s="13"/>
    </row>
    <row r="33" spans="1:11" ht="14.25" customHeight="1">
      <c r="A33" s="12"/>
      <c r="B33" s="12"/>
      <c r="H33" s="170">
        <f>SUM(H29:H32)</f>
        <v>47386</v>
      </c>
      <c r="I33" s="19"/>
      <c r="J33" s="128">
        <v>48632</v>
      </c>
      <c r="K33" s="13"/>
    </row>
    <row r="34" spans="1:11" ht="8.25" customHeight="1">
      <c r="A34" s="12"/>
      <c r="B34" s="12"/>
      <c r="H34" s="169"/>
      <c r="I34" s="20"/>
      <c r="J34" s="98"/>
      <c r="K34" s="13"/>
    </row>
    <row r="35" spans="1:11" ht="14.25" customHeight="1">
      <c r="A35" s="40" t="s">
        <v>52</v>
      </c>
      <c r="B35" s="12"/>
      <c r="H35" s="169"/>
      <c r="I35" s="20"/>
      <c r="J35" s="98"/>
      <c r="K35" s="13"/>
    </row>
    <row r="36" spans="1:11" ht="14.25" customHeight="1">
      <c r="A36" s="12"/>
      <c r="B36" s="12" t="s">
        <v>12</v>
      </c>
      <c r="H36" s="169">
        <f>41960+4800</f>
        <v>46760</v>
      </c>
      <c r="I36" s="20"/>
      <c r="J36" s="98">
        <v>61881</v>
      </c>
      <c r="K36" s="13"/>
    </row>
    <row r="37" spans="1:11" ht="14.25" customHeight="1">
      <c r="A37" s="12"/>
      <c r="B37" s="12" t="s">
        <v>37</v>
      </c>
      <c r="H37" s="169">
        <v>110032</v>
      </c>
      <c r="I37" s="20"/>
      <c r="J37" s="98">
        <v>97785</v>
      </c>
      <c r="K37" s="13"/>
    </row>
    <row r="38" spans="1:11" ht="14.25" customHeight="1" hidden="1">
      <c r="A38" s="12"/>
      <c r="B38" s="12" t="s">
        <v>33</v>
      </c>
      <c r="H38" s="169"/>
      <c r="I38" s="20"/>
      <c r="J38" s="98">
        <v>0</v>
      </c>
      <c r="K38" s="13"/>
    </row>
    <row r="39" spans="1:11" ht="14.25" customHeight="1">
      <c r="A39" s="12"/>
      <c r="B39" s="12" t="s">
        <v>36</v>
      </c>
      <c r="H39" s="169">
        <v>843</v>
      </c>
      <c r="I39" s="20"/>
      <c r="J39" s="128">
        <v>674</v>
      </c>
      <c r="K39" s="13"/>
    </row>
    <row r="40" spans="1:11" ht="14.25" customHeight="1">
      <c r="A40" s="12"/>
      <c r="B40" s="12"/>
      <c r="H40" s="170">
        <f>SUM(H36:H39)</f>
        <v>157635</v>
      </c>
      <c r="I40" s="19"/>
      <c r="J40" s="128">
        <v>160340</v>
      </c>
      <c r="K40" s="13"/>
    </row>
    <row r="41" spans="1:11" ht="8.25" customHeight="1">
      <c r="A41" s="12"/>
      <c r="B41" s="12"/>
      <c r="H41" s="171"/>
      <c r="I41" s="20"/>
      <c r="J41" s="20"/>
      <c r="K41" s="13"/>
    </row>
    <row r="42" spans="1:11" ht="14.25" customHeight="1">
      <c r="A42" s="12" t="s">
        <v>51</v>
      </c>
      <c r="B42" s="12"/>
      <c r="H42" s="195">
        <f>H33-H40</f>
        <v>-110249</v>
      </c>
      <c r="I42" s="196"/>
      <c r="J42" s="196">
        <v>-111708</v>
      </c>
      <c r="K42" s="13"/>
    </row>
    <row r="43" spans="1:11" ht="8.25" customHeight="1">
      <c r="A43" s="12"/>
      <c r="B43" s="12"/>
      <c r="H43" s="165"/>
      <c r="I43" s="13"/>
      <c r="J43" s="13"/>
      <c r="K43" s="13"/>
    </row>
    <row r="44" spans="1:11" ht="14.25" customHeight="1" thickBot="1">
      <c r="A44" s="104"/>
      <c r="B44" s="104"/>
      <c r="C44" s="105"/>
      <c r="D44" s="105"/>
      <c r="E44" s="105"/>
      <c r="F44" s="105"/>
      <c r="G44" s="105"/>
      <c r="H44" s="172">
        <f>H26+H42</f>
        <v>1334187</v>
      </c>
      <c r="I44" s="106"/>
      <c r="J44" s="106">
        <v>1348670</v>
      </c>
      <c r="K44" s="21"/>
    </row>
    <row r="45" spans="1:11" ht="14.25" customHeight="1">
      <c r="A45" s="12"/>
      <c r="B45" s="12"/>
      <c r="H45" s="165"/>
      <c r="I45" s="13"/>
      <c r="J45" s="13"/>
      <c r="K45" s="13"/>
    </row>
    <row r="46" spans="1:11" ht="14.25" customHeight="1">
      <c r="A46" s="40" t="s">
        <v>13</v>
      </c>
      <c r="B46" s="12"/>
      <c r="H46" s="165"/>
      <c r="I46" s="13"/>
      <c r="J46" s="13"/>
      <c r="K46" s="13"/>
    </row>
    <row r="47" spans="1:11" ht="8.25" customHeight="1">
      <c r="A47" s="12"/>
      <c r="B47" s="12"/>
      <c r="H47" s="165"/>
      <c r="I47" s="13"/>
      <c r="J47" s="13"/>
      <c r="K47" s="13"/>
    </row>
    <row r="48" spans="1:11" ht="14.25" customHeight="1">
      <c r="A48" s="40" t="s">
        <v>49</v>
      </c>
      <c r="B48" s="12"/>
      <c r="H48" s="165"/>
      <c r="I48" s="13"/>
      <c r="J48" s="13"/>
      <c r="K48" s="13"/>
    </row>
    <row r="49" spans="1:11" ht="14.25" customHeight="1">
      <c r="A49" s="12"/>
      <c r="B49" s="12" t="s">
        <v>5</v>
      </c>
      <c r="H49" s="165">
        <v>440000</v>
      </c>
      <c r="I49" s="13"/>
      <c r="J49" s="13">
        <v>440000</v>
      </c>
      <c r="K49" s="13"/>
    </row>
    <row r="50" spans="1:11" ht="8.25" customHeight="1">
      <c r="A50" s="12"/>
      <c r="B50" s="12"/>
      <c r="H50" s="165"/>
      <c r="I50" s="13"/>
      <c r="J50" s="13"/>
      <c r="K50" s="13"/>
    </row>
    <row r="51" spans="1:11" ht="14.25" customHeight="1">
      <c r="A51" s="12"/>
      <c r="B51" s="12" t="s">
        <v>6</v>
      </c>
      <c r="H51" s="165">
        <v>685955</v>
      </c>
      <c r="I51" s="13"/>
      <c r="J51" s="13">
        <v>673205</v>
      </c>
      <c r="K51" s="107"/>
    </row>
    <row r="52" spans="1:11" ht="8.25" customHeight="1">
      <c r="A52" s="45"/>
      <c r="B52" s="38"/>
      <c r="C52" s="38"/>
      <c r="D52" s="38"/>
      <c r="E52" s="38"/>
      <c r="F52" s="38"/>
      <c r="G52" s="38"/>
      <c r="H52" s="166"/>
      <c r="I52" s="31"/>
      <c r="J52" s="31"/>
      <c r="K52" s="146"/>
    </row>
    <row r="53" spans="1:11" ht="14.25" customHeight="1">
      <c r="A53" s="12"/>
      <c r="B53" s="12"/>
      <c r="G53" s="13"/>
      <c r="H53" s="167">
        <f>SUM(H49:H51)</f>
        <v>1125955</v>
      </c>
      <c r="I53" s="107"/>
      <c r="J53" s="107">
        <v>1113205</v>
      </c>
      <c r="K53" s="107"/>
    </row>
    <row r="54" spans="1:11" ht="8.25" customHeight="1">
      <c r="A54" s="12"/>
      <c r="B54" s="12"/>
      <c r="G54" s="13"/>
      <c r="H54" s="167"/>
      <c r="I54" s="107"/>
      <c r="J54" s="107"/>
      <c r="K54" s="107"/>
    </row>
    <row r="55" spans="1:11" ht="14.25" customHeight="1">
      <c r="A55" s="40" t="s">
        <v>85</v>
      </c>
      <c r="B55" s="12"/>
      <c r="G55" s="13"/>
      <c r="H55" s="167">
        <v>2874</v>
      </c>
      <c r="I55" s="107"/>
      <c r="J55" s="107">
        <v>2874</v>
      </c>
      <c r="K55" s="173"/>
    </row>
    <row r="56" spans="1:11" ht="8.25" customHeight="1">
      <c r="A56" s="12"/>
      <c r="B56" s="12"/>
      <c r="H56" s="165"/>
      <c r="I56" s="13"/>
      <c r="J56" s="13"/>
      <c r="K56" s="107"/>
    </row>
    <row r="57" spans="1:11" ht="14.25" customHeight="1">
      <c r="A57" s="40" t="s">
        <v>48</v>
      </c>
      <c r="B57" s="12"/>
      <c r="H57" s="167">
        <v>69340</v>
      </c>
      <c r="I57" s="107"/>
      <c r="J57" s="107">
        <v>68120</v>
      </c>
      <c r="K57" s="107"/>
    </row>
    <row r="58" spans="1:11" ht="8.25" customHeight="1">
      <c r="A58" s="12"/>
      <c r="B58" s="12"/>
      <c r="H58" s="165"/>
      <c r="I58" s="13"/>
      <c r="J58" s="13"/>
      <c r="K58" s="107"/>
    </row>
    <row r="59" spans="1:11" ht="14.25" customHeight="1">
      <c r="A59" s="40" t="s">
        <v>14</v>
      </c>
      <c r="B59" s="12"/>
      <c r="H59" s="165"/>
      <c r="I59" s="13"/>
      <c r="J59" s="13"/>
      <c r="K59" s="107"/>
    </row>
    <row r="60" spans="1:11" ht="14.25" customHeight="1">
      <c r="A60" s="12"/>
      <c r="B60" s="12" t="s">
        <v>37</v>
      </c>
      <c r="H60" s="165">
        <v>53502</v>
      </c>
      <c r="I60" s="13"/>
      <c r="J60" s="13">
        <v>82732</v>
      </c>
      <c r="K60" s="10"/>
    </row>
    <row r="61" spans="1:11" ht="14.25" customHeight="1">
      <c r="A61" s="12"/>
      <c r="B61" s="12" t="s">
        <v>50</v>
      </c>
      <c r="H61" s="165">
        <v>9340</v>
      </c>
      <c r="I61" s="13"/>
      <c r="J61" s="13">
        <v>8889</v>
      </c>
      <c r="K61" s="107"/>
    </row>
    <row r="62" spans="1:11" ht="14.25" customHeight="1">
      <c r="A62" s="12"/>
      <c r="B62" s="12" t="s">
        <v>38</v>
      </c>
      <c r="H62" s="165">
        <v>73176</v>
      </c>
      <c r="I62" s="13"/>
      <c r="J62" s="13">
        <v>72850</v>
      </c>
      <c r="K62" s="107"/>
    </row>
    <row r="63" spans="1:11" ht="8.25" customHeight="1">
      <c r="A63" s="12"/>
      <c r="B63" s="12"/>
      <c r="H63" s="165"/>
      <c r="I63" s="13"/>
      <c r="J63" s="13"/>
      <c r="K63" s="107"/>
    </row>
    <row r="64" spans="1:11" ht="14.25" customHeight="1" thickBot="1">
      <c r="A64" s="104"/>
      <c r="B64" s="104"/>
      <c r="C64" s="105"/>
      <c r="D64" s="105"/>
      <c r="E64" s="105"/>
      <c r="F64" s="105"/>
      <c r="G64" s="105"/>
      <c r="H64" s="172">
        <f>SUM(H53:H62)</f>
        <v>1334187</v>
      </c>
      <c r="I64" s="106"/>
      <c r="J64" s="106">
        <v>1348670</v>
      </c>
      <c r="K64" s="106"/>
    </row>
    <row r="65" spans="1:11" ht="14.25" customHeight="1">
      <c r="A65" s="12"/>
      <c r="B65" s="12"/>
      <c r="H65" s="165"/>
      <c r="I65" s="13"/>
      <c r="J65" s="13"/>
      <c r="K65" s="107"/>
    </row>
    <row r="66" spans="1:11" ht="14.25" customHeight="1">
      <c r="A66" s="12" t="s">
        <v>54</v>
      </c>
      <c r="B66" s="12"/>
      <c r="H66" s="136">
        <f>H53/H49</f>
        <v>2.5589886363636363</v>
      </c>
      <c r="I66" s="26"/>
      <c r="J66" s="26">
        <v>2.5300113636363637</v>
      </c>
      <c r="K66" s="107"/>
    </row>
    <row r="67" spans="1:11" ht="14.25" customHeight="1">
      <c r="A67" s="12"/>
      <c r="B67" s="12"/>
      <c r="H67" s="136"/>
      <c r="I67" s="26"/>
      <c r="J67" s="26"/>
      <c r="K67" s="13"/>
    </row>
    <row r="68" spans="1:11" ht="14.25" customHeight="1">
      <c r="A68" s="123" t="s">
        <v>91</v>
      </c>
      <c r="B68" s="12"/>
      <c r="H68" s="13"/>
      <c r="I68" s="13"/>
      <c r="J68" s="13"/>
      <c r="K68" s="13"/>
    </row>
    <row r="69" spans="1:11" ht="14.25" customHeight="1">
      <c r="A69" s="123" t="str">
        <f>'Income Statement'!A48</f>
        <v> Statements for the year ended 31 December 2004)</v>
      </c>
      <c r="B69" s="12"/>
      <c r="H69" s="13"/>
      <c r="I69" s="13"/>
      <c r="J69" s="13"/>
      <c r="K69" s="13"/>
    </row>
    <row r="70" spans="2:11" ht="14.25" customHeight="1">
      <c r="B70" s="37"/>
      <c r="C70" s="37"/>
      <c r="H70" s="13"/>
      <c r="I70" s="13"/>
      <c r="J70" s="13"/>
      <c r="K70" s="13"/>
    </row>
    <row r="71" spans="2:11" ht="14.25" customHeight="1">
      <c r="B71" s="37"/>
      <c r="C71" s="37"/>
      <c r="H71" s="13"/>
      <c r="I71" s="13"/>
      <c r="J71" s="13"/>
      <c r="K71" s="13"/>
    </row>
    <row r="72" spans="2:11" ht="14.25" customHeight="1">
      <c r="B72" s="12"/>
      <c r="C72" s="37"/>
      <c r="H72" s="13"/>
      <c r="I72" s="13"/>
      <c r="J72" s="13"/>
      <c r="K72" s="13"/>
    </row>
    <row r="73" spans="1:11" ht="14.25" customHeight="1">
      <c r="A73" s="37"/>
      <c r="B73" s="12"/>
      <c r="H73" s="13"/>
      <c r="I73" s="13"/>
      <c r="J73" s="13"/>
      <c r="K73" s="13"/>
    </row>
    <row r="74" spans="1:11" ht="14.25" customHeight="1">
      <c r="A74" s="37"/>
      <c r="B74" s="12"/>
      <c r="H74" s="13"/>
      <c r="I74" s="13"/>
      <c r="J74" s="13"/>
      <c r="K74" s="13"/>
    </row>
    <row r="75" spans="1:11" ht="14.25" customHeight="1">
      <c r="A75" s="37"/>
      <c r="B75" s="12"/>
      <c r="H75" s="13"/>
      <c r="I75" s="13"/>
      <c r="J75" s="13"/>
      <c r="K75" s="13"/>
    </row>
    <row r="76" spans="1:11" ht="14.25" customHeight="1">
      <c r="A76" s="12"/>
      <c r="B76" s="12"/>
      <c r="H76" s="13"/>
      <c r="I76" s="13"/>
      <c r="J76" s="13"/>
      <c r="K76" s="13"/>
    </row>
    <row r="77" spans="1:11" ht="14.25" customHeight="1">
      <c r="A77" s="12"/>
      <c r="B77" s="12"/>
      <c r="H77" s="13"/>
      <c r="I77" s="13"/>
      <c r="J77" s="13"/>
      <c r="K77" s="13"/>
    </row>
    <row r="78" spans="1:11" ht="14.25" customHeight="1">
      <c r="A78" s="12"/>
      <c r="B78" s="12"/>
      <c r="H78" s="13"/>
      <c r="I78" s="13"/>
      <c r="J78" s="13"/>
      <c r="K78" s="13"/>
    </row>
    <row r="79" spans="1:11" ht="14.25" customHeight="1">
      <c r="A79" s="12"/>
      <c r="B79" s="12"/>
      <c r="H79" s="13"/>
      <c r="I79" s="13"/>
      <c r="J79" s="13"/>
      <c r="K79" s="13"/>
    </row>
    <row r="80" spans="1:11" ht="14.25" customHeight="1">
      <c r="A80" s="12"/>
      <c r="B80" s="12"/>
      <c r="H80" s="13"/>
      <c r="I80" s="13"/>
      <c r="J80" s="13"/>
      <c r="K80" s="13"/>
    </row>
    <row r="81" spans="1:11" ht="14.25" customHeight="1">
      <c r="A81" s="12"/>
      <c r="B81" s="12"/>
      <c r="H81" s="13"/>
      <c r="I81" s="13"/>
      <c r="J81" s="13"/>
      <c r="K81" s="13"/>
    </row>
    <row r="82" spans="1:11" ht="14.25" customHeight="1">
      <c r="A82" s="12"/>
      <c r="B82" s="12"/>
      <c r="H82" s="13"/>
      <c r="I82" s="13"/>
      <c r="J82" s="13"/>
      <c r="K82" s="13"/>
    </row>
    <row r="83" spans="1:11" ht="14.25" customHeight="1">
      <c r="A83" s="12"/>
      <c r="B83" s="12"/>
      <c r="H83" s="13"/>
      <c r="I83" s="13"/>
      <c r="J83" s="13"/>
      <c r="K83" s="13"/>
    </row>
    <row r="84" spans="1:11" ht="14.25" customHeight="1">
      <c r="A84" s="12"/>
      <c r="B84" s="12"/>
      <c r="H84" s="13"/>
      <c r="I84" s="13"/>
      <c r="J84" s="13"/>
      <c r="K84" s="13"/>
    </row>
    <row r="85" spans="1:2" ht="14.25" customHeight="1">
      <c r="A85" s="12"/>
      <c r="B85" s="12"/>
    </row>
    <row r="86" spans="1:2" ht="14.25" customHeight="1">
      <c r="A86" s="12"/>
      <c r="B86" s="12"/>
    </row>
    <row r="87" spans="1:2" ht="14.25" customHeight="1">
      <c r="A87" s="12"/>
      <c r="B87" s="12"/>
    </row>
    <row r="88" spans="1:2" ht="14.25" customHeight="1">
      <c r="A88" s="12"/>
      <c r="B88" s="12"/>
    </row>
    <row r="89" spans="1:2" ht="14.25" customHeight="1">
      <c r="A89" s="12"/>
      <c r="B89" s="12"/>
    </row>
    <row r="90" spans="1:2" ht="14.25" customHeight="1">
      <c r="A90" s="12"/>
      <c r="B90" s="12"/>
    </row>
    <row r="91" spans="1:2" ht="14.25" customHeight="1">
      <c r="A91" s="12"/>
      <c r="B91" s="12"/>
    </row>
    <row r="92" spans="1:2" ht="14.25" customHeight="1">
      <c r="A92" s="12"/>
      <c r="B92" s="12"/>
    </row>
    <row r="93" spans="1:2" ht="14.25" customHeight="1">
      <c r="A93" s="12"/>
      <c r="B93" s="12"/>
    </row>
    <row r="94" spans="1:2" ht="14.25" customHeight="1">
      <c r="A94" s="12"/>
      <c r="B94" s="12"/>
    </row>
    <row r="95" spans="1:2" ht="14.25" customHeight="1">
      <c r="A95" s="12"/>
      <c r="B95" s="12"/>
    </row>
    <row r="96" spans="1:2" ht="14.25" customHeight="1">
      <c r="A96" s="12"/>
      <c r="B96" s="12"/>
    </row>
    <row r="97" spans="1:2" ht="14.25" customHeight="1">
      <c r="A97" s="12"/>
      <c r="B97" s="12"/>
    </row>
    <row r="98" spans="1:2" ht="14.25" customHeight="1">
      <c r="A98" s="12"/>
      <c r="B98" s="12"/>
    </row>
    <row r="99" spans="1:2" ht="14.25" customHeight="1">
      <c r="A99" s="12"/>
      <c r="B99" s="12"/>
    </row>
    <row r="100" spans="1:2" ht="14.25" customHeight="1">
      <c r="A100" s="12"/>
      <c r="B100" s="12"/>
    </row>
    <row r="101" spans="1:2" ht="14.25" customHeight="1">
      <c r="A101" s="12"/>
      <c r="B101" s="12"/>
    </row>
    <row r="102" spans="1:2" ht="14.25" customHeight="1">
      <c r="A102" s="12"/>
      <c r="B102" s="12"/>
    </row>
    <row r="103" spans="1:2" ht="14.25" customHeight="1">
      <c r="A103" s="12"/>
      <c r="B103" s="12"/>
    </row>
    <row r="104" spans="1:2" ht="14.25" customHeight="1">
      <c r="A104" s="12"/>
      <c r="B104" s="12"/>
    </row>
    <row r="105" spans="1:2" ht="14.25" customHeight="1">
      <c r="A105" s="12"/>
      <c r="B105" s="12"/>
    </row>
    <row r="106" spans="1:2" ht="14.25" customHeight="1">
      <c r="A106" s="12"/>
      <c r="B106" s="12"/>
    </row>
    <row r="107" spans="1:2" ht="14.25" customHeight="1">
      <c r="A107" s="12"/>
      <c r="B107" s="12"/>
    </row>
    <row r="108" spans="1:2" ht="14.25" customHeight="1">
      <c r="A108" s="12"/>
      <c r="B108" s="12"/>
    </row>
    <row r="109" spans="1:2" ht="14.25" customHeight="1">
      <c r="A109" s="12"/>
      <c r="B109" s="12"/>
    </row>
    <row r="110" spans="1:2" ht="14.25" customHeight="1">
      <c r="A110" s="12"/>
      <c r="B110" s="12"/>
    </row>
    <row r="111" spans="1:2" ht="14.25" customHeight="1">
      <c r="A111" s="12"/>
      <c r="B111" s="12"/>
    </row>
    <row r="112" spans="1:2" ht="14.25" customHeight="1">
      <c r="A112" s="12"/>
      <c r="B112" s="12"/>
    </row>
    <row r="113" spans="1:2" ht="14.25" customHeight="1">
      <c r="A113" s="12"/>
      <c r="B113" s="12"/>
    </row>
    <row r="114" spans="1:2" ht="14.25" customHeight="1">
      <c r="A114" s="12"/>
      <c r="B114" s="12"/>
    </row>
    <row r="115" spans="1:2" ht="14.25" customHeight="1">
      <c r="A115" s="12"/>
      <c r="B115" s="12"/>
    </row>
    <row r="116" spans="1:2" ht="14.25" customHeight="1">
      <c r="A116" s="12"/>
      <c r="B116" s="12"/>
    </row>
    <row r="117" spans="1:2" ht="14.25" customHeight="1">
      <c r="A117" s="12"/>
      <c r="B117" s="12"/>
    </row>
    <row r="118" spans="1:2" ht="14.25" customHeight="1">
      <c r="A118" s="12"/>
      <c r="B118" s="12"/>
    </row>
    <row r="119" spans="1:2" ht="14.25" customHeight="1">
      <c r="A119" s="12"/>
      <c r="B119" s="12"/>
    </row>
    <row r="120" spans="1:2" ht="14.25" customHeight="1">
      <c r="A120" s="12"/>
      <c r="B120" s="12"/>
    </row>
    <row r="121" spans="1:2" ht="14.25" customHeight="1">
      <c r="A121" s="12"/>
      <c r="B121" s="12"/>
    </row>
    <row r="122" spans="1:2" ht="14.25" customHeight="1">
      <c r="A122" s="12"/>
      <c r="B122" s="12"/>
    </row>
    <row r="123" spans="1:2" ht="14.25" customHeight="1">
      <c r="A123" s="12"/>
      <c r="B123" s="12"/>
    </row>
    <row r="124" spans="1:2" ht="14.25" customHeight="1">
      <c r="A124" s="12"/>
      <c r="B124" s="12"/>
    </row>
    <row r="125" spans="1:2" ht="14.25" customHeight="1">
      <c r="A125" s="11"/>
      <c r="B125" s="12"/>
    </row>
    <row r="126" spans="1:2" ht="14.25" customHeight="1">
      <c r="A126" s="11"/>
      <c r="B126" s="12"/>
    </row>
    <row r="127" spans="1:2" ht="14.25" customHeight="1">
      <c r="A127" s="11"/>
      <c r="B127" s="12"/>
    </row>
    <row r="128" spans="1:2" ht="14.25" customHeight="1">
      <c r="A128" s="11"/>
      <c r="B128" s="12"/>
    </row>
    <row r="129" spans="1:2" ht="14.25" customHeight="1">
      <c r="A129" s="11"/>
      <c r="B129" s="12"/>
    </row>
    <row r="130" spans="1:2" ht="14.25" customHeight="1">
      <c r="A130" s="11"/>
      <c r="B130" s="12"/>
    </row>
    <row r="131" spans="1:2" ht="14.25" customHeight="1">
      <c r="A131" s="11"/>
      <c r="B131" s="12"/>
    </row>
    <row r="132" spans="1:2" ht="14.25" customHeight="1">
      <c r="A132" s="11"/>
      <c r="B132" s="12"/>
    </row>
    <row r="133" spans="1:2" ht="14.25" customHeight="1">
      <c r="A133" s="11"/>
      <c r="B133" s="12"/>
    </row>
    <row r="134" spans="1:2" ht="14.25" customHeight="1">
      <c r="A134" s="11"/>
      <c r="B134" s="12"/>
    </row>
    <row r="135" spans="1:2" ht="14.25" customHeight="1">
      <c r="A135" s="11"/>
      <c r="B135" s="12"/>
    </row>
    <row r="136" ht="14.25" customHeight="1">
      <c r="A136" s="11"/>
    </row>
    <row r="137" ht="14.25" customHeight="1">
      <c r="A137" s="11"/>
    </row>
    <row r="138" ht="14.25" customHeight="1">
      <c r="A138" s="11"/>
    </row>
    <row r="139" ht="14.25" customHeight="1">
      <c r="A139" s="11"/>
    </row>
    <row r="140" ht="14.25" customHeight="1">
      <c r="A140" s="11"/>
    </row>
    <row r="141" ht="14.25" customHeight="1">
      <c r="A141" s="11"/>
    </row>
    <row r="142" ht="14.25" customHeight="1">
      <c r="A142" s="11"/>
    </row>
    <row r="143" ht="14.25" customHeight="1">
      <c r="A143" s="11"/>
    </row>
    <row r="144" ht="14.25" customHeight="1">
      <c r="A144" s="11"/>
    </row>
    <row r="145" ht="14.25" customHeight="1">
      <c r="A145" s="11"/>
    </row>
    <row r="146" ht="14.25" customHeight="1">
      <c r="A146" s="11"/>
    </row>
    <row r="147" ht="14.25" customHeight="1">
      <c r="A147" s="11"/>
    </row>
    <row r="148" ht="14.25" customHeight="1">
      <c r="A148" s="11"/>
    </row>
    <row r="149" ht="14.25" customHeight="1">
      <c r="A149" s="11"/>
    </row>
    <row r="150" ht="14.25" customHeight="1">
      <c r="A150" s="11"/>
    </row>
    <row r="151" ht="14.25" customHeight="1">
      <c r="A151" s="11"/>
    </row>
    <row r="152" ht="14.25" customHeight="1">
      <c r="A152" s="11"/>
    </row>
    <row r="153" ht="14.25" customHeight="1">
      <c r="A153" s="11"/>
    </row>
    <row r="154" ht="14.25" customHeight="1">
      <c r="A154" s="11"/>
    </row>
    <row r="155" ht="14.25" customHeight="1">
      <c r="A155" s="11"/>
    </row>
    <row r="156" ht="14.25" customHeight="1">
      <c r="A156" s="11"/>
    </row>
    <row r="157" ht="14.25" customHeight="1">
      <c r="A157" s="11"/>
    </row>
    <row r="158" ht="14.25" customHeight="1">
      <c r="A158" s="11"/>
    </row>
    <row r="159" ht="14.25" customHeight="1">
      <c r="A159" s="11"/>
    </row>
    <row r="160" ht="14.25" customHeight="1">
      <c r="A160" s="11"/>
    </row>
    <row r="161" ht="14.25" customHeight="1">
      <c r="A161" s="11"/>
    </row>
    <row r="162" ht="14.25" customHeight="1">
      <c r="A162" s="11"/>
    </row>
    <row r="163" ht="14.25" customHeight="1">
      <c r="A163" s="11"/>
    </row>
    <row r="164" ht="14.25" customHeight="1">
      <c r="A164" s="11"/>
    </row>
    <row r="165" ht="14.25" customHeight="1">
      <c r="A165" s="11"/>
    </row>
    <row r="166" ht="14.25" customHeight="1">
      <c r="A166" s="11"/>
    </row>
    <row r="167" ht="14.25" customHeight="1">
      <c r="A167" s="11"/>
    </row>
    <row r="168" ht="14.25" customHeight="1">
      <c r="A168" s="11"/>
    </row>
    <row r="169" ht="14.25" customHeight="1">
      <c r="A169" s="11"/>
    </row>
    <row r="170" ht="14.25" customHeight="1">
      <c r="A170" s="11"/>
    </row>
    <row r="171" ht="14.25" customHeight="1">
      <c r="A171" s="11"/>
    </row>
    <row r="172" ht="14.25" customHeight="1">
      <c r="A172" s="11"/>
    </row>
    <row r="173" ht="14.25" customHeight="1">
      <c r="A173" s="11"/>
    </row>
    <row r="174" ht="14.25" customHeight="1">
      <c r="A174" s="11"/>
    </row>
    <row r="175" ht="14.25" customHeight="1">
      <c r="A175" s="11"/>
    </row>
    <row r="176" ht="14.25" customHeight="1">
      <c r="A176" s="11"/>
    </row>
    <row r="177" ht="14.25" customHeight="1">
      <c r="A177" s="11"/>
    </row>
    <row r="178" ht="14.25" customHeight="1">
      <c r="A178" s="11"/>
    </row>
    <row r="179" ht="14.25" customHeight="1">
      <c r="A179" s="11"/>
    </row>
    <row r="180" ht="14.25" customHeight="1">
      <c r="A180" s="11"/>
    </row>
    <row r="181" ht="14.25" customHeight="1">
      <c r="A181" s="11"/>
    </row>
    <row r="182" ht="14.25" customHeight="1">
      <c r="A182" s="11"/>
    </row>
    <row r="183" ht="14.25" customHeight="1">
      <c r="A183" s="11"/>
    </row>
    <row r="184" ht="14.25" customHeight="1">
      <c r="A184" s="11"/>
    </row>
    <row r="185" ht="14.25" customHeight="1">
      <c r="A185" s="11"/>
    </row>
    <row r="186" ht="14.25" customHeight="1">
      <c r="A186" s="11"/>
    </row>
    <row r="187" ht="14.25" customHeight="1">
      <c r="A187" s="11"/>
    </row>
    <row r="188" ht="14.25" customHeight="1">
      <c r="A188" s="11"/>
    </row>
    <row r="189" ht="14.25" customHeight="1">
      <c r="A189" s="11"/>
    </row>
    <row r="190" ht="14.25" customHeight="1">
      <c r="A190" s="11"/>
    </row>
    <row r="191" ht="14.25" customHeight="1">
      <c r="A191" s="11"/>
    </row>
    <row r="192" ht="14.25" customHeight="1">
      <c r="A192" s="11"/>
    </row>
    <row r="193" ht="14.25" customHeight="1">
      <c r="A193" s="11"/>
    </row>
    <row r="194" ht="14.25" customHeight="1">
      <c r="A194" s="11"/>
    </row>
    <row r="195" ht="14.25" customHeight="1">
      <c r="A195" s="11"/>
    </row>
    <row r="196" ht="14.25" customHeight="1">
      <c r="A196" s="11"/>
    </row>
    <row r="197" ht="14.25" customHeight="1">
      <c r="A197" s="11"/>
    </row>
    <row r="198" ht="14.25" customHeight="1">
      <c r="A198" s="11"/>
    </row>
    <row r="199" ht="14.25" customHeight="1">
      <c r="A199" s="11"/>
    </row>
    <row r="200" ht="14.25" customHeight="1">
      <c r="A200" s="11"/>
    </row>
    <row r="201" ht="14.25" customHeight="1">
      <c r="A201" s="11"/>
    </row>
    <row r="202" ht="14.25" customHeight="1">
      <c r="A202" s="11"/>
    </row>
    <row r="203" ht="14.25" customHeight="1">
      <c r="A203" s="11"/>
    </row>
    <row r="204" ht="14.25" customHeight="1">
      <c r="A204" s="11"/>
    </row>
    <row r="205" ht="14.25" customHeight="1">
      <c r="A205" s="11"/>
    </row>
    <row r="206" ht="14.25" customHeight="1">
      <c r="A206" s="11"/>
    </row>
    <row r="207" ht="14.25" customHeight="1">
      <c r="A207" s="11"/>
    </row>
    <row r="208" ht="14.25" customHeight="1">
      <c r="A208" s="11"/>
    </row>
    <row r="209" ht="14.25" customHeight="1">
      <c r="A209" s="11"/>
    </row>
    <row r="210" ht="14.25" customHeight="1">
      <c r="A210" s="11"/>
    </row>
    <row r="211" ht="14.25" customHeight="1">
      <c r="A211" s="11"/>
    </row>
    <row r="212" ht="14.25" customHeight="1">
      <c r="A212" s="11"/>
    </row>
    <row r="213" ht="14.25" customHeight="1">
      <c r="A213" s="11"/>
    </row>
    <row r="214" ht="14.25" customHeight="1">
      <c r="A214" s="11"/>
    </row>
    <row r="215" ht="14.25" customHeight="1">
      <c r="A215" s="11"/>
    </row>
    <row r="216" ht="14.25" customHeight="1">
      <c r="A216" s="11"/>
    </row>
    <row r="217" ht="14.25" customHeight="1">
      <c r="A217" s="11"/>
    </row>
    <row r="218" ht="14.25" customHeight="1">
      <c r="A218" s="11"/>
    </row>
    <row r="219" ht="14.25" customHeight="1">
      <c r="A219" s="11"/>
    </row>
    <row r="220" ht="14.25" customHeight="1">
      <c r="A220" s="11"/>
    </row>
    <row r="221" ht="14.25" customHeight="1">
      <c r="A221" s="11"/>
    </row>
    <row r="222" ht="14.25" customHeight="1">
      <c r="A222" s="11"/>
    </row>
    <row r="223" ht="14.25" customHeight="1">
      <c r="A223" s="11"/>
    </row>
    <row r="224" ht="14.25" customHeight="1">
      <c r="A224" s="11"/>
    </row>
    <row r="225" ht="14.25" customHeight="1">
      <c r="A225" s="11"/>
    </row>
    <row r="226" ht="14.25" customHeight="1">
      <c r="A226" s="11"/>
    </row>
    <row r="227" ht="14.25" customHeight="1">
      <c r="A227" s="11"/>
    </row>
    <row r="228" ht="14.25" customHeight="1">
      <c r="A228" s="11"/>
    </row>
    <row r="229" ht="14.25" customHeight="1">
      <c r="A229" s="11"/>
    </row>
    <row r="230" ht="14.25" customHeight="1">
      <c r="A230" s="11"/>
    </row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</sheetData>
  <printOptions horizontalCentered="1"/>
  <pageMargins left="0.25" right="0.25" top="0.15" bottom="0.15" header="0" footer="0"/>
  <pageSetup fitToHeight="1" fitToWidth="1" horizontalDpi="600" verticalDpi="6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7"/>
  <sheetViews>
    <sheetView zoomScale="75" zoomScaleNormal="75" workbookViewId="0" topLeftCell="A1">
      <selection activeCell="B41" sqref="B41"/>
    </sheetView>
  </sheetViews>
  <sheetFormatPr defaultColWidth="9.140625" defaultRowHeight="15"/>
  <cols>
    <col min="1" max="2" width="1.7109375" style="0" customWidth="1"/>
    <col min="3" max="3" width="12.7109375" style="0" customWidth="1"/>
    <col min="4" max="4" width="16.28125" style="0" customWidth="1"/>
    <col min="5" max="5" width="4.7109375" style="0" customWidth="1"/>
    <col min="6" max="9" width="12.28125" style="0" customWidth="1"/>
    <col min="10" max="11" width="12.28125" style="0" hidden="1" customWidth="1"/>
    <col min="12" max="12" width="2.421875" style="0" customWidth="1"/>
    <col min="13" max="15" width="12.28125" style="0" customWidth="1"/>
    <col min="16" max="16" width="3.00390625" style="0" customWidth="1"/>
    <col min="19" max="19" width="9.8515625" style="0" bestFit="1" customWidth="1"/>
  </cols>
  <sheetData>
    <row r="1" spans="1:15" ht="15">
      <c r="A1" s="1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1:15" ht="15">
      <c r="A2" s="1" t="s">
        <v>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</row>
    <row r="3" spans="1:15" ht="15">
      <c r="A3" s="2" t="s">
        <v>2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</row>
    <row r="4" spans="1:15" ht="15">
      <c r="A4" s="36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N4" s="29"/>
      <c r="O4" s="29"/>
    </row>
    <row r="5" spans="1:15" ht="15">
      <c r="A5" s="2" t="s">
        <v>87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</row>
    <row r="6" spans="1:15" ht="15">
      <c r="A6" s="8" t="str">
        <f>'Balance Sheet'!A6</f>
        <v>FOR THE SECOND QUARTER AND HALF YEAR ENDED 30 JUNE 2005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</row>
    <row r="7" spans="1:15" ht="15">
      <c r="A7" s="8"/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</row>
    <row r="8" spans="1:15" ht="8.25" customHeight="1">
      <c r="A8" s="8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</row>
    <row r="9" spans="1:15" ht="15">
      <c r="A9" s="32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</row>
    <row r="10" ht="15" customHeight="1">
      <c r="A10" s="12"/>
    </row>
    <row r="11" ht="15" customHeight="1">
      <c r="A11" s="10" t="s">
        <v>92</v>
      </c>
    </row>
    <row r="12" spans="1:16" ht="15" customHeight="1">
      <c r="A12" s="41" t="s">
        <v>111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</row>
    <row r="14" spans="1:15" ht="15">
      <c r="A14" s="110"/>
      <c r="B14" s="110"/>
      <c r="C14" s="110"/>
      <c r="D14" s="110"/>
      <c r="E14" s="110"/>
      <c r="F14" s="110"/>
      <c r="G14" s="118" t="s">
        <v>55</v>
      </c>
      <c r="H14" s="118"/>
      <c r="I14" s="118"/>
      <c r="J14" s="118"/>
      <c r="K14" s="118"/>
      <c r="L14" s="117"/>
      <c r="M14" s="118" t="s">
        <v>32</v>
      </c>
      <c r="N14" s="118"/>
      <c r="O14" s="110"/>
    </row>
    <row r="15" spans="1:15" ht="15">
      <c r="A15" s="116"/>
      <c r="B15" s="116"/>
      <c r="C15" s="116"/>
      <c r="D15" s="116"/>
      <c r="E15" s="116"/>
      <c r="F15" s="116"/>
      <c r="G15" s="116"/>
      <c r="H15" s="109" t="s">
        <v>59</v>
      </c>
      <c r="I15" s="116"/>
      <c r="J15" s="109" t="s">
        <v>63</v>
      </c>
      <c r="K15" s="109"/>
      <c r="L15" s="109"/>
      <c r="M15" s="116"/>
      <c r="N15" s="116"/>
      <c r="O15" s="116"/>
    </row>
    <row r="16" spans="1:15" ht="15">
      <c r="A16" s="116"/>
      <c r="B16" s="116"/>
      <c r="C16" s="116"/>
      <c r="D16" s="116"/>
      <c r="E16" s="116"/>
      <c r="F16" s="109" t="s">
        <v>16</v>
      </c>
      <c r="G16" s="109" t="s">
        <v>16</v>
      </c>
      <c r="H16" s="109" t="s">
        <v>60</v>
      </c>
      <c r="I16" s="109" t="s">
        <v>62</v>
      </c>
      <c r="J16" s="109" t="s">
        <v>64</v>
      </c>
      <c r="K16" s="109" t="s">
        <v>67</v>
      </c>
      <c r="L16" s="109"/>
      <c r="M16" s="109" t="s">
        <v>66</v>
      </c>
      <c r="N16" s="109" t="s">
        <v>17</v>
      </c>
      <c r="O16" s="109"/>
    </row>
    <row r="17" spans="1:15" ht="15">
      <c r="A17" s="22"/>
      <c r="F17" s="109" t="s">
        <v>58</v>
      </c>
      <c r="G17" s="109" t="s">
        <v>57</v>
      </c>
      <c r="H17" s="109" t="s">
        <v>61</v>
      </c>
      <c r="I17" s="109" t="s">
        <v>61</v>
      </c>
      <c r="J17" s="109" t="s">
        <v>65</v>
      </c>
      <c r="K17" s="109" t="s">
        <v>68</v>
      </c>
      <c r="L17" s="109"/>
      <c r="M17" s="109" t="s">
        <v>31</v>
      </c>
      <c r="N17" s="109" t="s">
        <v>18</v>
      </c>
      <c r="O17" s="109" t="s">
        <v>19</v>
      </c>
    </row>
    <row r="18" spans="1:15" ht="15">
      <c r="A18" s="111"/>
      <c r="B18" s="108"/>
      <c r="C18" s="108"/>
      <c r="D18" s="108"/>
      <c r="E18" s="147"/>
      <c r="F18" s="102" t="s">
        <v>3</v>
      </c>
      <c r="G18" s="102" t="s">
        <v>3</v>
      </c>
      <c r="H18" s="102" t="s">
        <v>3</v>
      </c>
      <c r="I18" s="102" t="s">
        <v>3</v>
      </c>
      <c r="J18" s="102" t="s">
        <v>3</v>
      </c>
      <c r="K18" s="102" t="s">
        <v>3</v>
      </c>
      <c r="L18" s="102"/>
      <c r="M18" s="102" t="s">
        <v>3</v>
      </c>
      <c r="N18" s="102" t="s">
        <v>3</v>
      </c>
      <c r="O18" s="102" t="s">
        <v>3</v>
      </c>
    </row>
    <row r="19" spans="1:5" ht="15">
      <c r="A19" s="23"/>
      <c r="E19" s="148"/>
    </row>
    <row r="20" spans="1:15" ht="15">
      <c r="A20" s="24" t="s">
        <v>93</v>
      </c>
      <c r="B20" s="116"/>
      <c r="C20" s="116"/>
      <c r="D20" s="116"/>
      <c r="E20" s="151"/>
      <c r="F20" s="152">
        <v>440000</v>
      </c>
      <c r="G20" s="152">
        <v>104501</v>
      </c>
      <c r="H20" s="152">
        <v>448055</v>
      </c>
      <c r="I20" s="152">
        <v>-65859</v>
      </c>
      <c r="J20" s="152">
        <v>0</v>
      </c>
      <c r="K20" s="152">
        <v>0</v>
      </c>
      <c r="L20" s="152"/>
      <c r="M20" s="152">
        <v>7511</v>
      </c>
      <c r="N20" s="152">
        <v>201848</v>
      </c>
      <c r="O20" s="152">
        <v>1136056</v>
      </c>
    </row>
    <row r="21" spans="1:15" ht="15">
      <c r="A21" s="41"/>
      <c r="B21" s="116"/>
      <c r="C21" s="116"/>
      <c r="D21" s="116"/>
      <c r="E21" s="151"/>
      <c r="F21" s="152"/>
      <c r="G21" s="152"/>
      <c r="H21" s="152"/>
      <c r="I21" s="152"/>
      <c r="J21" s="152"/>
      <c r="K21" s="152"/>
      <c r="L21" s="152"/>
      <c r="M21" s="152"/>
      <c r="N21" s="152"/>
      <c r="O21" s="152"/>
    </row>
    <row r="22" spans="1:15" ht="15">
      <c r="A22" s="3" t="s">
        <v>112</v>
      </c>
      <c r="B22" s="116"/>
      <c r="C22" s="116"/>
      <c r="D22" s="116"/>
      <c r="E22" s="151"/>
      <c r="F22" s="152"/>
      <c r="G22" s="152"/>
      <c r="H22" s="152"/>
      <c r="I22" s="152"/>
      <c r="J22" s="152"/>
      <c r="K22" s="152"/>
      <c r="L22" s="152"/>
      <c r="M22" s="152"/>
      <c r="N22" s="152"/>
      <c r="O22" s="152"/>
    </row>
    <row r="23" spans="1:15" ht="15">
      <c r="A23" t="s">
        <v>96</v>
      </c>
      <c r="B23" s="3"/>
      <c r="C23" s="41"/>
      <c r="D23" s="41"/>
      <c r="E23" s="109"/>
      <c r="F23" s="150">
        <v>0</v>
      </c>
      <c r="G23" s="150">
        <v>0</v>
      </c>
      <c r="H23" s="150">
        <v>0</v>
      </c>
      <c r="I23" s="150">
        <v>0</v>
      </c>
      <c r="J23" s="150">
        <v>0</v>
      </c>
      <c r="K23" s="150">
        <v>0</v>
      </c>
      <c r="L23" s="150"/>
      <c r="M23" s="150">
        <v>0</v>
      </c>
      <c r="N23" s="150">
        <v>17504</v>
      </c>
      <c r="O23" s="150">
        <v>17504</v>
      </c>
    </row>
    <row r="24" spans="2:15" ht="15">
      <c r="B24" s="3"/>
      <c r="C24" s="41"/>
      <c r="D24" s="41"/>
      <c r="E24" s="109"/>
      <c r="F24" s="150"/>
      <c r="G24" s="150"/>
      <c r="H24" s="150"/>
      <c r="I24" s="150"/>
      <c r="J24" s="150"/>
      <c r="K24" s="150"/>
      <c r="L24" s="150"/>
      <c r="M24" s="150"/>
      <c r="N24" s="150"/>
      <c r="O24" s="150"/>
    </row>
    <row r="25" spans="1:15" ht="15">
      <c r="A25" t="s">
        <v>113</v>
      </c>
      <c r="B25" s="3"/>
      <c r="C25" s="41"/>
      <c r="D25" s="41"/>
      <c r="E25" s="109"/>
      <c r="F25" s="150"/>
      <c r="G25" s="150"/>
      <c r="H25" s="150"/>
      <c r="I25" s="150"/>
      <c r="J25" s="150"/>
      <c r="K25" s="150"/>
      <c r="L25" s="150"/>
      <c r="M25" s="150"/>
      <c r="N25" s="150"/>
      <c r="O25" s="150"/>
    </row>
    <row r="26" spans="1:15" ht="15">
      <c r="A26" t="s">
        <v>114</v>
      </c>
      <c r="B26" s="3" t="s">
        <v>115</v>
      </c>
      <c r="C26" s="41"/>
      <c r="D26" s="41"/>
      <c r="E26" s="109"/>
      <c r="F26" s="150"/>
      <c r="G26" s="150"/>
      <c r="H26" s="150"/>
      <c r="I26" s="150"/>
      <c r="J26" s="150"/>
      <c r="K26" s="150"/>
      <c r="L26" s="150"/>
      <c r="M26" s="150"/>
      <c r="N26" s="150"/>
      <c r="O26" s="150"/>
    </row>
    <row r="27" spans="2:15" ht="15">
      <c r="B27" s="3" t="s">
        <v>116</v>
      </c>
      <c r="C27" s="41"/>
      <c r="D27" s="41"/>
      <c r="E27" s="109"/>
      <c r="F27" s="150">
        <v>0</v>
      </c>
      <c r="G27" s="150">
        <v>0</v>
      </c>
      <c r="H27" s="150">
        <v>0</v>
      </c>
      <c r="I27" s="150">
        <v>0</v>
      </c>
      <c r="J27" s="150">
        <v>0</v>
      </c>
      <c r="K27" s="150">
        <v>0</v>
      </c>
      <c r="L27" s="150"/>
      <c r="M27" s="150">
        <v>0</v>
      </c>
      <c r="N27" s="150">
        <v>-11088</v>
      </c>
      <c r="O27" s="150">
        <v>-11088</v>
      </c>
    </row>
    <row r="28" spans="1:5" ht="15">
      <c r="A28" s="23"/>
      <c r="E28" s="148"/>
    </row>
    <row r="29" spans="1:15" ht="15.75" thickBot="1">
      <c r="A29" s="112" t="s">
        <v>117</v>
      </c>
      <c r="B29" s="105"/>
      <c r="C29" s="179"/>
      <c r="D29" s="179"/>
      <c r="E29" s="180"/>
      <c r="F29" s="34">
        <v>440000</v>
      </c>
      <c r="G29" s="34">
        <v>104501</v>
      </c>
      <c r="H29" s="34">
        <v>448055</v>
      </c>
      <c r="I29" s="34">
        <v>-65859</v>
      </c>
      <c r="J29" s="34">
        <v>0</v>
      </c>
      <c r="K29" s="34">
        <v>0</v>
      </c>
      <c r="L29" s="34"/>
      <c r="M29" s="34">
        <v>7511</v>
      </c>
      <c r="N29" s="181">
        <v>208264</v>
      </c>
      <c r="O29" s="181">
        <v>1142472</v>
      </c>
    </row>
    <row r="30" spans="1:5" ht="15">
      <c r="A30" s="23"/>
      <c r="E30" s="148"/>
    </row>
    <row r="31" spans="1:15" s="10" customFormat="1" ht="19.5" customHeight="1">
      <c r="A31" s="41"/>
      <c r="B31" s="41"/>
      <c r="C31" s="41"/>
      <c r="D31" s="41"/>
      <c r="E31" s="41"/>
      <c r="F31" s="150"/>
      <c r="G31" s="150"/>
      <c r="H31" s="150"/>
      <c r="I31" s="150"/>
      <c r="J31" s="150"/>
      <c r="K31" s="150"/>
      <c r="L31" s="150"/>
      <c r="M31" s="150"/>
      <c r="N31" s="150"/>
      <c r="O31" s="150"/>
    </row>
    <row r="32" spans="1:15" ht="15">
      <c r="A32" s="41"/>
      <c r="B32" s="116"/>
      <c r="C32" s="116"/>
      <c r="D32" s="116"/>
      <c r="E32" s="151"/>
      <c r="F32" s="152"/>
      <c r="G32" s="152"/>
      <c r="H32" s="152"/>
      <c r="I32" s="152"/>
      <c r="J32" s="152"/>
      <c r="K32" s="152"/>
      <c r="L32" s="152"/>
      <c r="M32" s="152"/>
      <c r="N32" s="152"/>
      <c r="O32" s="152"/>
    </row>
    <row r="33" spans="1:15" ht="15">
      <c r="A33" s="24" t="s">
        <v>100</v>
      </c>
      <c r="B33" s="116"/>
      <c r="C33" s="116"/>
      <c r="D33" s="116"/>
      <c r="E33" s="151"/>
      <c r="F33" s="152">
        <v>440000</v>
      </c>
      <c r="G33" s="152">
        <v>104501</v>
      </c>
      <c r="H33" s="152">
        <v>414854</v>
      </c>
      <c r="I33" s="152">
        <v>-65859</v>
      </c>
      <c r="J33" s="152">
        <v>0</v>
      </c>
      <c r="K33" s="152">
        <v>0</v>
      </c>
      <c r="L33" s="152"/>
      <c r="M33" s="152">
        <v>7512</v>
      </c>
      <c r="N33" s="152">
        <v>212197</v>
      </c>
      <c r="O33" s="138">
        <f>SUM(F33:N33)</f>
        <v>1113205</v>
      </c>
    </row>
    <row r="34" spans="1:15" ht="15">
      <c r="A34" s="24"/>
      <c r="B34" s="116"/>
      <c r="C34" s="116"/>
      <c r="D34" s="116"/>
      <c r="E34" s="151"/>
      <c r="F34" s="152"/>
      <c r="G34" s="152"/>
      <c r="H34" s="152"/>
      <c r="I34" s="152"/>
      <c r="J34" s="152"/>
      <c r="K34" s="152"/>
      <c r="L34" s="152"/>
      <c r="M34" s="152"/>
      <c r="N34" s="152"/>
      <c r="O34" s="138"/>
    </row>
    <row r="35" spans="1:15" ht="15">
      <c r="A35" s="137" t="s">
        <v>112</v>
      </c>
      <c r="B35" s="137"/>
      <c r="C35" s="137"/>
      <c r="D35" s="137"/>
      <c r="E35" s="137"/>
      <c r="F35" s="138"/>
      <c r="G35" s="138"/>
      <c r="H35" s="138"/>
      <c r="I35" s="138"/>
      <c r="J35" s="138"/>
      <c r="K35" s="138"/>
      <c r="L35" s="138"/>
      <c r="M35" s="138"/>
      <c r="N35" s="137"/>
      <c r="O35" s="138"/>
    </row>
    <row r="36" spans="1:15" ht="15">
      <c r="A36" s="137" t="s">
        <v>96</v>
      </c>
      <c r="B36" s="137"/>
      <c r="C36" s="137"/>
      <c r="D36" s="137"/>
      <c r="E36" s="137"/>
      <c r="F36" s="138">
        <v>0</v>
      </c>
      <c r="G36" s="138">
        <v>0</v>
      </c>
      <c r="H36" s="138">
        <v>0</v>
      </c>
      <c r="I36" s="138">
        <v>0</v>
      </c>
      <c r="J36" s="138">
        <v>0</v>
      </c>
      <c r="K36" s="138">
        <v>0</v>
      </c>
      <c r="L36" s="138"/>
      <c r="M36" s="138">
        <v>0</v>
      </c>
      <c r="N36" s="138">
        <v>27006</v>
      </c>
      <c r="O36" s="138">
        <f>SUM(F36:N36)</f>
        <v>27006</v>
      </c>
    </row>
    <row r="37" spans="1:15" ht="15">
      <c r="A37" s="137"/>
      <c r="B37" s="137"/>
      <c r="C37" s="137"/>
      <c r="D37" s="137"/>
      <c r="E37" s="137"/>
      <c r="F37" s="138"/>
      <c r="G37" s="138"/>
      <c r="H37" s="138"/>
      <c r="I37" s="138"/>
      <c r="J37" s="138"/>
      <c r="K37" s="138"/>
      <c r="L37" s="138"/>
      <c r="M37" s="138"/>
      <c r="N37" s="138"/>
      <c r="O37" s="138"/>
    </row>
    <row r="38" spans="1:15" ht="15">
      <c r="A38" t="s">
        <v>113</v>
      </c>
      <c r="B38" s="3"/>
      <c r="C38" s="41"/>
      <c r="D38" s="137"/>
      <c r="E38" s="137"/>
      <c r="F38" s="138"/>
      <c r="G38" s="138"/>
      <c r="H38" s="138"/>
      <c r="I38" s="138"/>
      <c r="J38" s="138"/>
      <c r="K38" s="138"/>
      <c r="L38" s="138"/>
      <c r="M38" s="138"/>
      <c r="N38" s="138"/>
      <c r="O38" s="138"/>
    </row>
    <row r="39" spans="1:15" ht="15">
      <c r="A39" t="s">
        <v>114</v>
      </c>
      <c r="B39" s="3" t="s">
        <v>115</v>
      </c>
      <c r="C39" s="41"/>
      <c r="D39" s="137"/>
      <c r="E39" s="137"/>
      <c r="F39" s="138"/>
      <c r="G39" s="138"/>
      <c r="H39" s="138"/>
      <c r="I39" s="138"/>
      <c r="J39" s="138"/>
      <c r="K39" s="138"/>
      <c r="L39" s="138"/>
      <c r="M39" s="138"/>
      <c r="N39" s="138"/>
      <c r="O39" s="138"/>
    </row>
    <row r="40" spans="2:15" ht="15">
      <c r="B40" s="3" t="s">
        <v>123</v>
      </c>
      <c r="C40" s="41"/>
      <c r="D40" s="137"/>
      <c r="E40" s="137"/>
      <c r="F40" s="150">
        <v>0</v>
      </c>
      <c r="G40" s="150">
        <v>0</v>
      </c>
      <c r="H40" s="150">
        <v>0</v>
      </c>
      <c r="I40" s="150">
        <v>0</v>
      </c>
      <c r="J40" s="150">
        <v>0</v>
      </c>
      <c r="K40" s="150">
        <v>0</v>
      </c>
      <c r="L40" s="150"/>
      <c r="M40" s="150">
        <v>0</v>
      </c>
      <c r="N40" s="150">
        <v>-14256</v>
      </c>
      <c r="O40" s="138">
        <f>SUM(F40:N40)</f>
        <v>-14256</v>
      </c>
    </row>
    <row r="41" spans="6:15" ht="15">
      <c r="F41" s="33"/>
      <c r="G41" s="33"/>
      <c r="H41" s="33"/>
      <c r="I41" s="33"/>
      <c r="J41" s="33"/>
      <c r="K41" s="33"/>
      <c r="L41" s="33"/>
      <c r="M41" s="33"/>
      <c r="N41" s="33"/>
      <c r="O41" s="33"/>
    </row>
    <row r="42" spans="1:19" s="10" customFormat="1" ht="19.5" customHeight="1" thickBot="1">
      <c r="A42" s="112" t="s">
        <v>118</v>
      </c>
      <c r="B42" s="112"/>
      <c r="C42" s="112"/>
      <c r="D42" s="112"/>
      <c r="E42" s="112"/>
      <c r="F42" s="34">
        <f aca="true" t="shared" si="0" ref="F42:K42">SUM(F33:F41)</f>
        <v>440000</v>
      </c>
      <c r="G42" s="34">
        <f t="shared" si="0"/>
        <v>104501</v>
      </c>
      <c r="H42" s="34">
        <f t="shared" si="0"/>
        <v>414854</v>
      </c>
      <c r="I42" s="34">
        <f t="shared" si="0"/>
        <v>-65859</v>
      </c>
      <c r="J42" s="34">
        <f t="shared" si="0"/>
        <v>0</v>
      </c>
      <c r="K42" s="34">
        <f t="shared" si="0"/>
        <v>0</v>
      </c>
      <c r="L42" s="34"/>
      <c r="M42" s="34">
        <f>SUM(M33:M41)</f>
        <v>7512</v>
      </c>
      <c r="N42" s="34">
        <f>SUM(N33:N41)</f>
        <v>224947</v>
      </c>
      <c r="O42" s="34">
        <f>SUM(O33:O41)</f>
        <v>1125955</v>
      </c>
      <c r="S42" s="182">
        <f>O42-'Balance Sheet'!H53</f>
        <v>0</v>
      </c>
    </row>
    <row r="43" spans="1:15" s="10" customFormat="1" ht="17.25" customHeight="1">
      <c r="A43" s="41"/>
      <c r="B43" s="41"/>
      <c r="C43" s="41"/>
      <c r="D43" s="41"/>
      <c r="E43" s="41"/>
      <c r="F43" s="150"/>
      <c r="G43" s="150"/>
      <c r="H43" s="150"/>
      <c r="I43" s="150"/>
      <c r="J43" s="150"/>
      <c r="K43" s="150"/>
      <c r="L43" s="150"/>
      <c r="M43" s="150"/>
      <c r="N43" s="150"/>
      <c r="O43" s="150"/>
    </row>
    <row r="44" spans="1:15" s="10" customFormat="1" ht="17.25" customHeight="1">
      <c r="A44" s="178"/>
      <c r="B44" s="174"/>
      <c r="C44" s="174"/>
      <c r="D44" s="41"/>
      <c r="E44" s="41"/>
      <c r="F44" s="150"/>
      <c r="G44" s="150"/>
      <c r="H44" s="150"/>
      <c r="I44" s="150"/>
      <c r="J44" s="150"/>
      <c r="K44" s="150"/>
      <c r="L44" s="150"/>
      <c r="M44" s="150"/>
      <c r="N44" s="150"/>
      <c r="O44" s="150"/>
    </row>
    <row r="45" spans="1:15" ht="17.25" customHeight="1">
      <c r="A45" s="175" t="s">
        <v>104</v>
      </c>
      <c r="B45" s="176"/>
      <c r="C45" s="176"/>
      <c r="F45" s="33"/>
      <c r="G45" s="33"/>
      <c r="H45" s="33"/>
      <c r="I45" s="33"/>
      <c r="J45" s="33"/>
      <c r="K45" s="33"/>
      <c r="L45" s="33"/>
      <c r="M45" s="33"/>
      <c r="N45" s="33"/>
      <c r="O45" s="33"/>
    </row>
    <row r="46" spans="1:15" ht="17.25" customHeight="1">
      <c r="A46" s="177" t="s">
        <v>105</v>
      </c>
      <c r="B46" s="176"/>
      <c r="C46" s="176"/>
      <c r="F46" s="33"/>
      <c r="G46" s="33"/>
      <c r="H46" s="33"/>
      <c r="I46" s="33"/>
      <c r="J46" s="33"/>
      <c r="K46" s="33"/>
      <c r="L46" s="33"/>
      <c r="M46" s="33"/>
      <c r="N46" s="33"/>
      <c r="O46" s="33"/>
    </row>
    <row r="47" spans="1:3" ht="17.25" customHeight="1">
      <c r="A47" s="175"/>
      <c r="B47" s="176"/>
      <c r="C47" s="176"/>
    </row>
    <row r="48" ht="17.25" customHeight="1"/>
    <row r="49" ht="15" customHeight="1"/>
    <row r="50" ht="15" customHeight="1"/>
  </sheetData>
  <printOptions horizontalCentered="1"/>
  <pageMargins left="0.15" right="0.15" top="0.25" bottom="0.25" header="0" footer="0"/>
  <pageSetup fitToHeight="1" fitToWidth="1"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6"/>
  <sheetViews>
    <sheetView zoomScale="85" zoomScaleNormal="85" workbookViewId="0" topLeftCell="A1">
      <pane xSplit="5" ySplit="13" topLeftCell="F27" activePane="bottomRight" state="frozen"/>
      <selection pane="topLeft" activeCell="A1" sqref="A1"/>
      <selection pane="topRight" activeCell="F1" sqref="F1"/>
      <selection pane="bottomLeft" activeCell="A14" sqref="A14"/>
      <selection pane="bottomRight" activeCell="L41" sqref="L41"/>
    </sheetView>
  </sheetViews>
  <sheetFormatPr defaultColWidth="9.140625" defaultRowHeight="14.25" customHeight="1"/>
  <cols>
    <col min="1" max="1" width="3.57421875" style="4" customWidth="1"/>
    <col min="2" max="2" width="4.00390625" style="4" customWidth="1"/>
    <col min="3" max="3" width="6.7109375" style="4" customWidth="1"/>
    <col min="4" max="6" width="9.7109375" style="4" customWidth="1"/>
    <col min="7" max="7" width="26.00390625" style="4" customWidth="1"/>
    <col min="8" max="8" width="5.7109375" style="4" customWidth="1"/>
    <col min="9" max="9" width="12.28125" style="199" customWidth="1"/>
    <col min="10" max="10" width="12.28125" style="4" customWidth="1"/>
    <col min="11" max="11" width="4.421875" style="4" customWidth="1"/>
    <col min="12" max="13" width="9.140625" style="3" customWidth="1"/>
    <col min="14" max="16384" width="9.140625" style="4" customWidth="1"/>
  </cols>
  <sheetData>
    <row r="1" spans="1:11" ht="14.25" customHeight="1">
      <c r="A1" s="1" t="s">
        <v>0</v>
      </c>
      <c r="B1" s="2"/>
      <c r="C1" s="2"/>
      <c r="D1" s="2"/>
      <c r="E1" s="2"/>
      <c r="F1" s="2"/>
      <c r="G1" s="2"/>
      <c r="H1" s="2"/>
      <c r="I1" s="197"/>
      <c r="J1" s="2"/>
      <c r="K1" s="2"/>
    </row>
    <row r="2" spans="1:11" ht="14.25" customHeight="1">
      <c r="A2" s="1" t="s">
        <v>1</v>
      </c>
      <c r="B2" s="2"/>
      <c r="C2" s="2"/>
      <c r="D2" s="2"/>
      <c r="E2" s="2"/>
      <c r="F2" s="2"/>
      <c r="G2" s="2"/>
      <c r="H2" s="2"/>
      <c r="I2" s="197"/>
      <c r="J2" s="2"/>
      <c r="K2" s="2"/>
    </row>
    <row r="3" spans="1:11" ht="14.25" customHeight="1">
      <c r="A3" s="2" t="s">
        <v>2</v>
      </c>
      <c r="B3" s="2"/>
      <c r="C3" s="2"/>
      <c r="D3" s="2"/>
      <c r="E3" s="2"/>
      <c r="F3" s="2"/>
      <c r="G3" s="2"/>
      <c r="H3" s="2"/>
      <c r="I3" s="197"/>
      <c r="J3" s="2"/>
      <c r="K3" s="2"/>
    </row>
    <row r="4" spans="1:11" ht="14.25" customHeight="1">
      <c r="A4" s="36"/>
      <c r="B4" s="2"/>
      <c r="C4" s="2"/>
      <c r="D4" s="2"/>
      <c r="E4" s="2"/>
      <c r="F4" s="2"/>
      <c r="G4" s="2"/>
      <c r="H4" s="2"/>
      <c r="I4" s="197"/>
      <c r="J4" s="2"/>
      <c r="K4" s="2"/>
    </row>
    <row r="5" spans="1:11" ht="14.25" customHeight="1">
      <c r="A5" s="2" t="s">
        <v>87</v>
      </c>
      <c r="B5" s="2"/>
      <c r="C5" s="2"/>
      <c r="D5" s="2"/>
      <c r="E5" s="2"/>
      <c r="F5" s="2"/>
      <c r="G5" s="2"/>
      <c r="H5" s="2"/>
      <c r="I5" s="197"/>
      <c r="J5" s="2"/>
      <c r="K5" s="2"/>
    </row>
    <row r="6" spans="1:11" ht="14.25" customHeight="1">
      <c r="A6" s="8" t="str">
        <f>Equity!A6</f>
        <v>FOR THE SECOND QUARTER AND HALF YEAR ENDED 30 JUNE 2005</v>
      </c>
      <c r="B6" s="2"/>
      <c r="C6" s="2"/>
      <c r="D6" s="2"/>
      <c r="E6" s="2"/>
      <c r="F6" s="2"/>
      <c r="G6" s="2"/>
      <c r="H6" s="2"/>
      <c r="I6" s="197"/>
      <c r="J6" s="2"/>
      <c r="K6" s="2"/>
    </row>
    <row r="7" spans="1:12" ht="14.25" customHeight="1">
      <c r="A7" s="32"/>
      <c r="B7" s="7"/>
      <c r="C7" s="7"/>
      <c r="D7" s="7"/>
      <c r="E7" s="7"/>
      <c r="F7" s="7"/>
      <c r="G7" s="6"/>
      <c r="H7" s="6"/>
      <c r="I7" s="198"/>
      <c r="J7" s="6"/>
      <c r="K7" s="6"/>
      <c r="L7" s="5"/>
    </row>
    <row r="9" ht="14.25" customHeight="1">
      <c r="A9" s="27" t="s">
        <v>94</v>
      </c>
    </row>
    <row r="10" spans="1:11" ht="14.25" customHeight="1">
      <c r="A10" s="41" t="str">
        <f>Equity!A12</f>
        <v>For the 6 months ended 30 June 2005</v>
      </c>
      <c r="B10" s="3"/>
      <c r="C10" s="3"/>
      <c r="D10" s="3"/>
      <c r="E10" s="3"/>
      <c r="F10" s="3"/>
      <c r="G10" s="3"/>
      <c r="H10" s="3"/>
      <c r="I10" s="200"/>
      <c r="J10" s="3"/>
      <c r="K10" s="3"/>
    </row>
    <row r="11" ht="14.25" customHeight="1">
      <c r="A11" s="27"/>
    </row>
    <row r="12" spans="1:11" ht="14.25" customHeight="1">
      <c r="A12" s="42"/>
      <c r="B12" s="43"/>
      <c r="C12" s="43"/>
      <c r="D12" s="43"/>
      <c r="E12" s="43"/>
      <c r="F12" s="43"/>
      <c r="G12" s="43"/>
      <c r="H12" s="129"/>
      <c r="I12" s="201" t="str">
        <f>'Income Statement'!H15</f>
        <v>30.6.2005</v>
      </c>
      <c r="J12" s="129" t="s">
        <v>109</v>
      </c>
      <c r="K12" s="114"/>
    </row>
    <row r="13" spans="1:11" ht="14.25" customHeight="1">
      <c r="A13" s="46"/>
      <c r="B13" s="38"/>
      <c r="C13" s="38"/>
      <c r="D13" s="38"/>
      <c r="E13" s="38"/>
      <c r="F13" s="38"/>
      <c r="G13" s="38"/>
      <c r="H13" s="113"/>
      <c r="I13" s="202" t="s">
        <v>3</v>
      </c>
      <c r="J13" s="113" t="s">
        <v>3</v>
      </c>
      <c r="K13" s="7"/>
    </row>
    <row r="14" spans="1:11" ht="14.25" customHeight="1">
      <c r="A14" s="12"/>
      <c r="H14" s="25"/>
      <c r="I14" s="25"/>
      <c r="J14" s="25"/>
      <c r="K14" s="14"/>
    </row>
    <row r="15" spans="1:11" ht="14.25" customHeight="1">
      <c r="A15" s="40" t="s">
        <v>78</v>
      </c>
      <c r="H15" s="139"/>
      <c r="I15" s="203">
        <f>'Income Statement'!L32</f>
        <v>33975</v>
      </c>
      <c r="J15" s="203">
        <v>27087</v>
      </c>
      <c r="K15" s="14"/>
    </row>
    <row r="16" spans="1:11" ht="14.25" customHeight="1">
      <c r="A16" s="12"/>
      <c r="H16" s="139"/>
      <c r="I16" s="203"/>
      <c r="J16" s="203"/>
      <c r="K16" s="14"/>
    </row>
    <row r="17" spans="1:11" ht="14.25" customHeight="1">
      <c r="A17" s="40" t="s">
        <v>73</v>
      </c>
      <c r="B17" s="12"/>
      <c r="F17" s="15"/>
      <c r="H17" s="140"/>
      <c r="I17" s="204"/>
      <c r="J17" s="204"/>
      <c r="K17" s="13"/>
    </row>
    <row r="18" spans="1:11" ht="14.25" customHeight="1">
      <c r="A18" s="12" t="s">
        <v>20</v>
      </c>
      <c r="B18" s="12"/>
      <c r="F18" s="15"/>
      <c r="H18" s="139"/>
      <c r="I18" s="203">
        <v>-1129</v>
      </c>
      <c r="J18" s="203">
        <v>11968</v>
      </c>
      <c r="K18" s="107"/>
    </row>
    <row r="19" spans="1:11" ht="14.25" customHeight="1">
      <c r="A19" s="12" t="s">
        <v>74</v>
      </c>
      <c r="B19" s="12"/>
      <c r="F19" s="15"/>
      <c r="H19" s="139"/>
      <c r="I19" s="205">
        <f>3180-100</f>
        <v>3080</v>
      </c>
      <c r="J19" s="205">
        <v>3265</v>
      </c>
      <c r="K19" s="107"/>
    </row>
    <row r="20" spans="1:11" ht="14.25" customHeight="1">
      <c r="A20" s="40" t="s">
        <v>21</v>
      </c>
      <c r="B20" s="12"/>
      <c r="F20" s="15"/>
      <c r="H20" s="139"/>
      <c r="I20" s="204">
        <f>SUM(I15:I19)</f>
        <v>35926</v>
      </c>
      <c r="J20" s="204">
        <f>SUM(J15:J19)</f>
        <v>42320</v>
      </c>
      <c r="K20" s="107"/>
    </row>
    <row r="21" spans="1:11" ht="14.25" customHeight="1">
      <c r="A21" s="12"/>
      <c r="B21" s="12"/>
      <c r="F21" s="15"/>
      <c r="H21" s="139"/>
      <c r="I21" s="204"/>
      <c r="J21" s="204"/>
      <c r="K21" s="107"/>
    </row>
    <row r="22" spans="1:11" ht="14.25" customHeight="1">
      <c r="A22" s="40" t="s">
        <v>22</v>
      </c>
      <c r="B22" s="12"/>
      <c r="F22" s="15"/>
      <c r="H22" s="139"/>
      <c r="I22" s="204"/>
      <c r="J22" s="204"/>
      <c r="K22" s="107"/>
    </row>
    <row r="23" spans="1:11" ht="14.25" customHeight="1">
      <c r="A23" s="12" t="s">
        <v>23</v>
      </c>
      <c r="B23" s="12"/>
      <c r="F23" s="15"/>
      <c r="H23" s="139"/>
      <c r="I23" s="204">
        <v>-2765</v>
      </c>
      <c r="J23" s="204">
        <v>-3593</v>
      </c>
      <c r="K23" s="107"/>
    </row>
    <row r="24" spans="1:11" ht="14.25" customHeight="1">
      <c r="A24" s="23" t="s">
        <v>24</v>
      </c>
      <c r="B24" s="23"/>
      <c r="C24" s="3"/>
      <c r="D24" s="3"/>
      <c r="E24" s="3"/>
      <c r="F24" s="124"/>
      <c r="G24" s="3"/>
      <c r="H24" s="139"/>
      <c r="I24" s="204">
        <v>-15120</v>
      </c>
      <c r="J24" s="204">
        <v>3065</v>
      </c>
      <c r="K24" s="127"/>
    </row>
    <row r="25" spans="1:11" ht="14.25" customHeight="1">
      <c r="A25" s="40" t="s">
        <v>72</v>
      </c>
      <c r="B25" s="12"/>
      <c r="F25" s="15"/>
      <c r="H25" s="141"/>
      <c r="I25" s="206">
        <f>SUM(I20:I24)</f>
        <v>18041</v>
      </c>
      <c r="J25" s="206">
        <f>SUM(J20:J24)</f>
        <v>41792</v>
      </c>
      <c r="K25" s="107"/>
    </row>
    <row r="26" spans="1:11" ht="14.25" customHeight="1">
      <c r="A26" s="40"/>
      <c r="B26" s="12"/>
      <c r="F26" s="15"/>
      <c r="H26" s="141"/>
      <c r="I26" s="207"/>
      <c r="J26" s="207"/>
      <c r="K26" s="107"/>
    </row>
    <row r="27" spans="1:11" ht="14.25" customHeight="1">
      <c r="A27" s="12" t="s">
        <v>106</v>
      </c>
      <c r="B27" s="12"/>
      <c r="F27" s="15"/>
      <c r="H27" s="139"/>
      <c r="I27" s="203">
        <v>1486</v>
      </c>
      <c r="J27" s="203">
        <v>-5260</v>
      </c>
      <c r="K27" s="107"/>
    </row>
    <row r="28" spans="1:11" ht="14.25" customHeight="1">
      <c r="A28" s="12" t="s">
        <v>70</v>
      </c>
      <c r="B28" s="12"/>
      <c r="F28" s="15"/>
      <c r="H28" s="139"/>
      <c r="I28" s="205">
        <v>-157</v>
      </c>
      <c r="J28" s="205">
        <v>-570</v>
      </c>
      <c r="K28" s="107"/>
    </row>
    <row r="29" spans="1:11" ht="14.25" customHeight="1">
      <c r="A29" s="40" t="s">
        <v>103</v>
      </c>
      <c r="B29" s="12"/>
      <c r="F29" s="15"/>
      <c r="H29" s="141"/>
      <c r="I29" s="207">
        <f>SUM(I25:I28)</f>
        <v>19370</v>
      </c>
      <c r="J29" s="207">
        <f>SUM(J25:J28)</f>
        <v>35962</v>
      </c>
      <c r="K29" s="107"/>
    </row>
    <row r="30" spans="1:11" ht="14.25" customHeight="1">
      <c r="A30" s="11"/>
      <c r="B30" s="12"/>
      <c r="F30" s="15"/>
      <c r="H30" s="139"/>
      <c r="I30" s="204"/>
      <c r="J30" s="204"/>
      <c r="K30" s="107"/>
    </row>
    <row r="31" spans="1:11" ht="14.25" customHeight="1">
      <c r="A31" s="40" t="s">
        <v>25</v>
      </c>
      <c r="B31" s="12"/>
      <c r="F31" s="15"/>
      <c r="H31" s="139"/>
      <c r="I31" s="204"/>
      <c r="J31" s="204"/>
      <c r="K31" s="107"/>
    </row>
    <row r="32" spans="1:11" ht="14.25" customHeight="1">
      <c r="A32" s="12" t="s">
        <v>71</v>
      </c>
      <c r="B32" s="12"/>
      <c r="F32" s="15"/>
      <c r="H32" s="139"/>
      <c r="I32" s="208">
        <v>100</v>
      </c>
      <c r="J32" s="208">
        <v>73</v>
      </c>
      <c r="K32" s="107"/>
    </row>
    <row r="33" spans="1:11" ht="14.25" customHeight="1">
      <c r="A33" s="12" t="s">
        <v>75</v>
      </c>
      <c r="B33" s="12"/>
      <c r="F33" s="15"/>
      <c r="H33" s="139"/>
      <c r="I33" s="209">
        <v>-17413</v>
      </c>
      <c r="J33" s="209">
        <v>-3857</v>
      </c>
      <c r="K33" s="107"/>
    </row>
    <row r="34" spans="1:11" ht="14.25" customHeight="1">
      <c r="A34" s="12"/>
      <c r="B34" s="12" t="s">
        <v>76</v>
      </c>
      <c r="F34" s="15"/>
      <c r="H34" s="139"/>
      <c r="I34" s="209"/>
      <c r="J34" s="209"/>
      <c r="K34" s="107"/>
    </row>
    <row r="35" spans="1:11" ht="14.25" customHeight="1">
      <c r="A35" s="12" t="s">
        <v>128</v>
      </c>
      <c r="B35" s="12"/>
      <c r="F35" s="15"/>
      <c r="H35" s="139"/>
      <c r="I35" s="209">
        <v>32936</v>
      </c>
      <c r="J35" s="209">
        <v>0</v>
      </c>
      <c r="K35" s="107"/>
    </row>
    <row r="36" spans="1:11" ht="14.25" customHeight="1">
      <c r="A36" s="40" t="s">
        <v>120</v>
      </c>
      <c r="B36" s="12"/>
      <c r="F36" s="15"/>
      <c r="H36" s="141"/>
      <c r="I36" s="206">
        <f>SUM(I32:I35)</f>
        <v>15623</v>
      </c>
      <c r="J36" s="206">
        <f>SUM(J32:J35)</f>
        <v>-3784</v>
      </c>
      <c r="K36" s="107"/>
    </row>
    <row r="37" spans="1:11" ht="14.25" customHeight="1">
      <c r="A37" s="12"/>
      <c r="B37" s="12"/>
      <c r="F37" s="15"/>
      <c r="H37" s="139"/>
      <c r="I37" s="204"/>
      <c r="J37" s="204"/>
      <c r="K37" s="107"/>
    </row>
    <row r="38" spans="1:11" ht="14.25" customHeight="1">
      <c r="A38" s="40" t="s">
        <v>26</v>
      </c>
      <c r="B38" s="12"/>
      <c r="F38" s="15"/>
      <c r="H38" s="139"/>
      <c r="I38" s="204"/>
      <c r="J38" s="204"/>
      <c r="K38" s="13"/>
    </row>
    <row r="39" spans="1:11" ht="14.25" customHeight="1">
      <c r="A39" s="12" t="s">
        <v>56</v>
      </c>
      <c r="B39" s="12"/>
      <c r="F39" s="15"/>
      <c r="H39" s="139"/>
      <c r="I39" s="208">
        <v>-14256</v>
      </c>
      <c r="J39" s="208">
        <v>-11088</v>
      </c>
      <c r="K39" s="13"/>
    </row>
    <row r="40" spans="1:11" ht="14.25" customHeight="1" hidden="1">
      <c r="A40" s="12" t="s">
        <v>34</v>
      </c>
      <c r="B40" s="12"/>
      <c r="F40" s="15"/>
      <c r="H40" s="139"/>
      <c r="I40" s="209">
        <v>0</v>
      </c>
      <c r="J40" s="209">
        <v>0</v>
      </c>
      <c r="K40" s="13"/>
    </row>
    <row r="41" spans="1:11" ht="14.25" customHeight="1">
      <c r="A41" s="12" t="s">
        <v>127</v>
      </c>
      <c r="B41" s="12"/>
      <c r="F41" s="15"/>
      <c r="H41" s="139"/>
      <c r="I41" s="209">
        <v>-17487</v>
      </c>
      <c r="J41" s="209">
        <v>-18671</v>
      </c>
      <c r="K41" s="13"/>
    </row>
    <row r="42" spans="1:11" ht="14.25" customHeight="1">
      <c r="A42" s="12" t="s">
        <v>107</v>
      </c>
      <c r="B42" s="12"/>
      <c r="F42" s="15"/>
      <c r="H42" s="139"/>
      <c r="I42" s="209">
        <v>-3180</v>
      </c>
      <c r="J42" s="209">
        <v>-3338</v>
      </c>
      <c r="K42" s="107"/>
    </row>
    <row r="43" spans="1:11" ht="14.25" customHeight="1">
      <c r="A43" s="12" t="s">
        <v>97</v>
      </c>
      <c r="B43" s="12"/>
      <c r="F43" s="15"/>
      <c r="H43" s="139"/>
      <c r="I43" s="209">
        <v>447</v>
      </c>
      <c r="J43" s="209">
        <v>447</v>
      </c>
      <c r="K43" s="107"/>
    </row>
    <row r="44" spans="1:11" ht="14.25" customHeight="1" hidden="1">
      <c r="A44" s="12" t="s">
        <v>86</v>
      </c>
      <c r="B44" s="12"/>
      <c r="F44" s="15"/>
      <c r="H44" s="139"/>
      <c r="I44" s="209">
        <v>0</v>
      </c>
      <c r="J44" s="209">
        <v>0</v>
      </c>
      <c r="K44" s="13"/>
    </row>
    <row r="45" spans="1:11" ht="14.25" customHeight="1">
      <c r="A45" s="40" t="s">
        <v>121</v>
      </c>
      <c r="B45" s="12"/>
      <c r="F45" s="15"/>
      <c r="H45" s="141"/>
      <c r="I45" s="206">
        <f>SUM(I39:I44)</f>
        <v>-34476</v>
      </c>
      <c r="J45" s="206">
        <f>SUM(J39:J44)</f>
        <v>-32650</v>
      </c>
      <c r="K45" s="107"/>
    </row>
    <row r="46" spans="1:11" ht="14.25" customHeight="1">
      <c r="A46" s="23"/>
      <c r="B46" s="23"/>
      <c r="C46" s="3"/>
      <c r="D46" s="3"/>
      <c r="E46" s="3"/>
      <c r="F46" s="124"/>
      <c r="G46" s="3"/>
      <c r="H46" s="139"/>
      <c r="I46" s="205"/>
      <c r="J46" s="205"/>
      <c r="K46" s="20"/>
    </row>
    <row r="47" spans="1:13" s="10" customFormat="1" ht="14.25" customHeight="1">
      <c r="A47" s="40" t="s">
        <v>122</v>
      </c>
      <c r="B47" s="40"/>
      <c r="F47" s="39"/>
      <c r="H47" s="141"/>
      <c r="I47" s="210">
        <f>I29+I36+I45</f>
        <v>517</v>
      </c>
      <c r="J47" s="210">
        <f>J29+J36+J45</f>
        <v>-472</v>
      </c>
      <c r="K47" s="107"/>
      <c r="L47" s="41"/>
      <c r="M47" s="41"/>
    </row>
    <row r="48" spans="1:11" ht="14.25" customHeight="1">
      <c r="A48" s="12"/>
      <c r="B48" s="12"/>
      <c r="F48" s="15"/>
      <c r="H48" s="139"/>
      <c r="I48" s="204"/>
      <c r="J48" s="204"/>
      <c r="K48" s="13"/>
    </row>
    <row r="49" spans="1:11" ht="14.25" customHeight="1">
      <c r="A49" s="12" t="s">
        <v>27</v>
      </c>
      <c r="B49" s="12"/>
      <c r="F49" s="15"/>
      <c r="H49" s="139"/>
      <c r="I49" s="204">
        <v>6461</v>
      </c>
      <c r="J49" s="204">
        <v>8563</v>
      </c>
      <c r="K49" s="13"/>
    </row>
    <row r="50" spans="1:11" ht="14.25" customHeight="1">
      <c r="A50" s="12"/>
      <c r="B50" s="12"/>
      <c r="F50" s="15"/>
      <c r="H50" s="140"/>
      <c r="I50" s="204"/>
      <c r="J50" s="204"/>
      <c r="K50" s="13"/>
    </row>
    <row r="51" spans="1:13" s="10" customFormat="1" ht="17.25" customHeight="1" thickBot="1">
      <c r="A51" s="115" t="s">
        <v>98</v>
      </c>
      <c r="B51" s="115"/>
      <c r="C51" s="112"/>
      <c r="D51" s="112"/>
      <c r="E51" s="112"/>
      <c r="F51" s="112"/>
      <c r="G51" s="112"/>
      <c r="H51" s="142"/>
      <c r="I51" s="211">
        <f>SUM(I47:I50)</f>
        <v>6978</v>
      </c>
      <c r="J51" s="211">
        <f>SUM(J47:J50)</f>
        <v>8091</v>
      </c>
      <c r="K51" s="106"/>
      <c r="L51" s="41"/>
      <c r="M51" s="41"/>
    </row>
    <row r="52" spans="1:13" s="10" customFormat="1" ht="17.25" customHeight="1">
      <c r="A52" s="24"/>
      <c r="B52" s="24"/>
      <c r="C52" s="41"/>
      <c r="D52" s="41"/>
      <c r="E52" s="41"/>
      <c r="F52" s="41"/>
      <c r="G52" s="41"/>
      <c r="H52" s="141"/>
      <c r="I52" s="141"/>
      <c r="J52" s="141"/>
      <c r="K52" s="127"/>
      <c r="L52" s="41"/>
      <c r="M52" s="41"/>
    </row>
    <row r="53" spans="1:13" s="10" customFormat="1" ht="17.25" customHeight="1">
      <c r="A53" s="24"/>
      <c r="B53" s="24"/>
      <c r="C53" s="41"/>
      <c r="D53" s="41"/>
      <c r="E53" s="41"/>
      <c r="F53" s="41"/>
      <c r="G53" s="41"/>
      <c r="H53" s="126"/>
      <c r="I53" s="141"/>
      <c r="J53" s="141"/>
      <c r="K53" s="127"/>
      <c r="L53" s="41"/>
      <c r="M53" s="41"/>
    </row>
    <row r="54" spans="1:13" s="10" customFormat="1" ht="17.25" customHeight="1">
      <c r="A54" s="16" t="s">
        <v>95</v>
      </c>
      <c r="B54" s="24"/>
      <c r="C54" s="41"/>
      <c r="D54" s="41"/>
      <c r="E54" s="41"/>
      <c r="F54" s="41"/>
      <c r="G54" s="41"/>
      <c r="H54" s="126"/>
      <c r="I54" s="141"/>
      <c r="J54" s="141"/>
      <c r="K54" s="127"/>
      <c r="L54" s="41"/>
      <c r="M54" s="41"/>
    </row>
    <row r="55" spans="1:13" s="10" customFormat="1" ht="17.25" customHeight="1">
      <c r="A55" s="16" t="s">
        <v>101</v>
      </c>
      <c r="B55" s="24"/>
      <c r="C55" s="41"/>
      <c r="D55" s="41"/>
      <c r="E55" s="41"/>
      <c r="F55" s="41"/>
      <c r="G55" s="41"/>
      <c r="H55" s="126"/>
      <c r="I55" s="141"/>
      <c r="J55" s="141"/>
      <c r="K55" s="127"/>
      <c r="L55" s="41"/>
      <c r="M55" s="41"/>
    </row>
    <row r="56" spans="1:11" ht="14.25" customHeight="1">
      <c r="A56" s="12"/>
      <c r="B56" s="12"/>
      <c r="H56" s="35"/>
      <c r="I56" s="140"/>
      <c r="J56" s="140"/>
      <c r="K56" s="13"/>
    </row>
    <row r="57" spans="2:11" ht="14.25" customHeight="1">
      <c r="B57" s="12"/>
      <c r="H57" s="35"/>
      <c r="I57" s="140"/>
      <c r="J57" s="140"/>
      <c r="K57" s="13"/>
    </row>
    <row r="58" spans="2:11" ht="14.25" customHeight="1">
      <c r="B58" s="12"/>
      <c r="H58" s="35"/>
      <c r="I58" s="140"/>
      <c r="J58" s="140"/>
      <c r="K58" s="13"/>
    </row>
    <row r="59" spans="1:11" ht="14.25" customHeight="1">
      <c r="A59" s="12"/>
      <c r="B59" s="12"/>
      <c r="H59" s="13"/>
      <c r="I59" s="165"/>
      <c r="J59" s="165"/>
      <c r="K59" s="13"/>
    </row>
    <row r="60" spans="1:11" ht="14.25" customHeight="1">
      <c r="A60" s="12"/>
      <c r="B60" s="12"/>
      <c r="H60" s="13"/>
      <c r="I60" s="165"/>
      <c r="J60" s="13"/>
      <c r="K60" s="13"/>
    </row>
    <row r="61" spans="1:11" ht="14.25" customHeight="1">
      <c r="A61" s="12"/>
      <c r="B61" s="12"/>
      <c r="H61" s="13"/>
      <c r="I61" s="165"/>
      <c r="J61" s="13"/>
      <c r="K61" s="13"/>
    </row>
    <row r="62" spans="1:11" ht="14.25" customHeight="1">
      <c r="A62" s="12"/>
      <c r="B62" s="12"/>
      <c r="H62" s="13"/>
      <c r="I62" s="165"/>
      <c r="J62" s="13"/>
      <c r="K62" s="13"/>
    </row>
    <row r="63" spans="1:11" ht="14.25" customHeight="1">
      <c r="A63" s="12"/>
      <c r="B63" s="12"/>
      <c r="H63" s="13"/>
      <c r="I63" s="165"/>
      <c r="J63" s="13"/>
      <c r="K63" s="13"/>
    </row>
    <row r="64" spans="1:11" ht="14.25" customHeight="1">
      <c r="A64" s="12"/>
      <c r="B64" s="12"/>
      <c r="H64" s="13"/>
      <c r="I64" s="165"/>
      <c r="J64" s="13"/>
      <c r="K64" s="13"/>
    </row>
    <row r="65" spans="1:11" ht="14.25" customHeight="1">
      <c r="A65" s="12"/>
      <c r="B65" s="12"/>
      <c r="H65" s="13"/>
      <c r="I65" s="165"/>
      <c r="J65" s="13"/>
      <c r="K65" s="13"/>
    </row>
    <row r="66" spans="1:11" ht="14.25" customHeight="1">
      <c r="A66" s="12"/>
      <c r="B66" s="12"/>
      <c r="H66" s="13"/>
      <c r="I66" s="165"/>
      <c r="J66" s="13"/>
      <c r="K66" s="13"/>
    </row>
    <row r="67" spans="1:11" ht="14.25" customHeight="1">
      <c r="A67" s="12"/>
      <c r="B67" s="12"/>
      <c r="H67" s="13"/>
      <c r="I67" s="165"/>
      <c r="J67" s="13"/>
      <c r="K67" s="13"/>
    </row>
    <row r="68" spans="1:11" ht="14.25" customHeight="1">
      <c r="A68" s="12"/>
      <c r="B68" s="12"/>
      <c r="H68" s="13"/>
      <c r="I68" s="165"/>
      <c r="J68" s="13"/>
      <c r="K68" s="13"/>
    </row>
    <row r="69" spans="1:11" ht="14.25" customHeight="1">
      <c r="A69" s="12"/>
      <c r="B69" s="12"/>
      <c r="H69" s="13"/>
      <c r="I69" s="165"/>
      <c r="J69" s="13"/>
      <c r="K69" s="13"/>
    </row>
    <row r="70" spans="1:11" ht="14.25" customHeight="1">
      <c r="A70" s="12"/>
      <c r="B70" s="12"/>
      <c r="H70" s="13"/>
      <c r="I70" s="165"/>
      <c r="J70" s="13"/>
      <c r="K70" s="13"/>
    </row>
    <row r="71" spans="1:2" ht="14.25" customHeight="1">
      <c r="A71" s="12"/>
      <c r="B71" s="12"/>
    </row>
    <row r="72" spans="1:2" ht="14.25" customHeight="1">
      <c r="A72" s="12"/>
      <c r="B72" s="12"/>
    </row>
    <row r="73" spans="1:2" ht="14.25" customHeight="1">
      <c r="A73" s="12"/>
      <c r="B73" s="12"/>
    </row>
    <row r="74" spans="1:2" ht="14.25" customHeight="1">
      <c r="A74" s="12"/>
      <c r="B74" s="12"/>
    </row>
    <row r="75" spans="1:2" ht="14.25" customHeight="1">
      <c r="A75" s="12"/>
      <c r="B75" s="12"/>
    </row>
    <row r="76" spans="1:2" ht="14.25" customHeight="1">
      <c r="A76" s="12"/>
      <c r="B76" s="12"/>
    </row>
    <row r="77" spans="1:2" ht="14.25" customHeight="1">
      <c r="A77" s="12"/>
      <c r="B77" s="12"/>
    </row>
    <row r="78" spans="1:2" ht="14.25" customHeight="1">
      <c r="A78" s="12"/>
      <c r="B78" s="12"/>
    </row>
    <row r="79" spans="1:2" ht="14.25" customHeight="1">
      <c r="A79" s="12"/>
      <c r="B79" s="12"/>
    </row>
    <row r="80" spans="1:2" ht="14.25" customHeight="1">
      <c r="A80" s="12"/>
      <c r="B80" s="12"/>
    </row>
    <row r="81" spans="1:2" ht="14.25" customHeight="1">
      <c r="A81" s="12"/>
      <c r="B81" s="12"/>
    </row>
    <row r="82" spans="1:2" ht="14.25" customHeight="1">
      <c r="A82" s="12"/>
      <c r="B82" s="12"/>
    </row>
    <row r="83" spans="1:2" ht="14.25" customHeight="1">
      <c r="A83" s="12"/>
      <c r="B83" s="12"/>
    </row>
    <row r="84" spans="1:2" ht="14.25" customHeight="1">
      <c r="A84" s="12"/>
      <c r="B84" s="12"/>
    </row>
    <row r="85" spans="1:2" ht="14.25" customHeight="1">
      <c r="A85" s="12"/>
      <c r="B85" s="12"/>
    </row>
    <row r="86" spans="1:2" ht="14.25" customHeight="1">
      <c r="A86" s="12"/>
      <c r="B86" s="12"/>
    </row>
    <row r="87" spans="1:2" ht="14.25" customHeight="1">
      <c r="A87" s="12"/>
      <c r="B87" s="12"/>
    </row>
    <row r="88" spans="1:2" ht="14.25" customHeight="1">
      <c r="A88" s="12"/>
      <c r="B88" s="12"/>
    </row>
    <row r="89" spans="1:2" ht="14.25" customHeight="1">
      <c r="A89" s="12"/>
      <c r="B89" s="12"/>
    </row>
    <row r="90" spans="1:2" ht="14.25" customHeight="1">
      <c r="A90" s="12"/>
      <c r="B90" s="12"/>
    </row>
    <row r="91" spans="1:2" ht="14.25" customHeight="1">
      <c r="A91" s="12"/>
      <c r="B91" s="12"/>
    </row>
    <row r="92" spans="1:2" ht="14.25" customHeight="1">
      <c r="A92" s="12"/>
      <c r="B92" s="12"/>
    </row>
    <row r="93" spans="1:2" ht="14.25" customHeight="1">
      <c r="A93" s="12"/>
      <c r="B93" s="12"/>
    </row>
    <row r="94" spans="1:2" ht="14.25" customHeight="1">
      <c r="A94" s="12"/>
      <c r="B94" s="12"/>
    </row>
    <row r="95" spans="1:2" ht="14.25" customHeight="1">
      <c r="A95" s="12"/>
      <c r="B95" s="12"/>
    </row>
    <row r="96" spans="1:2" ht="14.25" customHeight="1">
      <c r="A96" s="12"/>
      <c r="B96" s="12"/>
    </row>
    <row r="97" spans="1:2" ht="14.25" customHeight="1">
      <c r="A97" s="12"/>
      <c r="B97" s="12"/>
    </row>
    <row r="98" spans="1:2" ht="14.25" customHeight="1">
      <c r="A98" s="12"/>
      <c r="B98" s="12"/>
    </row>
    <row r="99" spans="1:2" ht="14.25" customHeight="1">
      <c r="A99" s="12"/>
      <c r="B99" s="12"/>
    </row>
    <row r="100" spans="1:2" ht="14.25" customHeight="1">
      <c r="A100" s="12"/>
      <c r="B100" s="12"/>
    </row>
    <row r="101" spans="1:2" ht="14.25" customHeight="1">
      <c r="A101" s="12"/>
      <c r="B101" s="12"/>
    </row>
    <row r="102" spans="1:2" ht="14.25" customHeight="1">
      <c r="A102" s="12"/>
      <c r="B102" s="12"/>
    </row>
    <row r="103" spans="1:2" ht="14.25" customHeight="1">
      <c r="A103" s="12"/>
      <c r="B103" s="12"/>
    </row>
    <row r="104" spans="1:2" ht="14.25" customHeight="1">
      <c r="A104" s="12"/>
      <c r="B104" s="12"/>
    </row>
    <row r="105" spans="1:2" ht="14.25" customHeight="1">
      <c r="A105" s="12"/>
      <c r="B105" s="12"/>
    </row>
    <row r="106" spans="1:2" ht="14.25" customHeight="1">
      <c r="A106" s="12"/>
      <c r="B106" s="12"/>
    </row>
    <row r="107" spans="1:2" ht="14.25" customHeight="1">
      <c r="A107" s="12"/>
      <c r="B107" s="12"/>
    </row>
    <row r="108" spans="1:2" ht="14.25" customHeight="1">
      <c r="A108" s="12"/>
      <c r="B108" s="12"/>
    </row>
    <row r="109" spans="1:2" ht="14.25" customHeight="1">
      <c r="A109" s="12"/>
      <c r="B109" s="12"/>
    </row>
    <row r="110" spans="1:2" ht="14.25" customHeight="1">
      <c r="A110" s="12"/>
      <c r="B110" s="12"/>
    </row>
    <row r="111" spans="1:2" ht="14.25" customHeight="1">
      <c r="A111" s="11"/>
      <c r="B111" s="12"/>
    </row>
    <row r="112" spans="1:2" ht="14.25" customHeight="1">
      <c r="A112" s="11"/>
      <c r="B112" s="12"/>
    </row>
    <row r="113" spans="1:2" ht="14.25" customHeight="1">
      <c r="A113" s="11"/>
      <c r="B113" s="12"/>
    </row>
    <row r="114" spans="1:2" ht="14.25" customHeight="1">
      <c r="A114" s="11"/>
      <c r="B114" s="12"/>
    </row>
    <row r="115" spans="1:2" ht="14.25" customHeight="1">
      <c r="A115" s="11"/>
      <c r="B115" s="12"/>
    </row>
    <row r="116" spans="1:2" ht="14.25" customHeight="1">
      <c r="A116" s="11"/>
      <c r="B116" s="12"/>
    </row>
    <row r="117" spans="1:2" ht="14.25" customHeight="1">
      <c r="A117" s="11"/>
      <c r="B117" s="12"/>
    </row>
    <row r="118" spans="1:2" ht="14.25" customHeight="1">
      <c r="A118" s="11"/>
      <c r="B118" s="12"/>
    </row>
    <row r="119" spans="1:2" ht="14.25" customHeight="1">
      <c r="A119" s="11"/>
      <c r="B119" s="12"/>
    </row>
    <row r="120" spans="1:2" ht="14.25" customHeight="1">
      <c r="A120" s="11"/>
      <c r="B120" s="12"/>
    </row>
    <row r="121" spans="1:2" ht="14.25" customHeight="1">
      <c r="A121" s="11"/>
      <c r="B121" s="12"/>
    </row>
    <row r="122" ht="14.25" customHeight="1">
      <c r="A122" s="11"/>
    </row>
    <row r="123" ht="14.25" customHeight="1">
      <c r="A123" s="11"/>
    </row>
    <row r="124" ht="14.25" customHeight="1">
      <c r="A124" s="11"/>
    </row>
    <row r="125" ht="14.25" customHeight="1">
      <c r="A125" s="11"/>
    </row>
    <row r="126" ht="14.25" customHeight="1">
      <c r="A126" s="11"/>
    </row>
    <row r="127" ht="14.25" customHeight="1">
      <c r="A127" s="11"/>
    </row>
    <row r="128" ht="14.25" customHeight="1">
      <c r="A128" s="11"/>
    </row>
    <row r="129" ht="14.25" customHeight="1">
      <c r="A129" s="11"/>
    </row>
    <row r="130" ht="14.25" customHeight="1">
      <c r="A130" s="11"/>
    </row>
    <row r="131" ht="14.25" customHeight="1">
      <c r="A131" s="11"/>
    </row>
    <row r="132" ht="14.25" customHeight="1">
      <c r="A132" s="11"/>
    </row>
    <row r="133" ht="14.25" customHeight="1">
      <c r="A133" s="11"/>
    </row>
    <row r="134" ht="14.25" customHeight="1">
      <c r="A134" s="11"/>
    </row>
    <row r="135" ht="14.25" customHeight="1">
      <c r="A135" s="11"/>
    </row>
    <row r="136" ht="14.25" customHeight="1">
      <c r="A136" s="11"/>
    </row>
    <row r="137" ht="14.25" customHeight="1">
      <c r="A137" s="11"/>
    </row>
    <row r="138" ht="14.25" customHeight="1">
      <c r="A138" s="11"/>
    </row>
    <row r="139" ht="14.25" customHeight="1">
      <c r="A139" s="11"/>
    </row>
    <row r="140" ht="14.25" customHeight="1">
      <c r="A140" s="11"/>
    </row>
    <row r="141" ht="14.25" customHeight="1">
      <c r="A141" s="11"/>
    </row>
    <row r="142" ht="14.25" customHeight="1">
      <c r="A142" s="11"/>
    </row>
    <row r="143" ht="14.25" customHeight="1">
      <c r="A143" s="11"/>
    </row>
    <row r="144" ht="14.25" customHeight="1">
      <c r="A144" s="11"/>
    </row>
    <row r="145" ht="14.25" customHeight="1">
      <c r="A145" s="11"/>
    </row>
    <row r="146" ht="14.25" customHeight="1">
      <c r="A146" s="11"/>
    </row>
    <row r="147" ht="14.25" customHeight="1">
      <c r="A147" s="11"/>
    </row>
    <row r="148" ht="14.25" customHeight="1">
      <c r="A148" s="11"/>
    </row>
    <row r="149" ht="14.25" customHeight="1">
      <c r="A149" s="11"/>
    </row>
    <row r="150" ht="14.25" customHeight="1">
      <c r="A150" s="11"/>
    </row>
    <row r="151" ht="14.25" customHeight="1">
      <c r="A151" s="11"/>
    </row>
    <row r="152" ht="14.25" customHeight="1">
      <c r="A152" s="11"/>
    </row>
    <row r="153" ht="14.25" customHeight="1">
      <c r="A153" s="11"/>
    </row>
    <row r="154" ht="14.25" customHeight="1">
      <c r="A154" s="11"/>
    </row>
    <row r="155" ht="14.25" customHeight="1">
      <c r="A155" s="11"/>
    </row>
    <row r="156" ht="14.25" customHeight="1">
      <c r="A156" s="11"/>
    </row>
    <row r="157" ht="14.25" customHeight="1">
      <c r="A157" s="11"/>
    </row>
    <row r="158" ht="14.25" customHeight="1">
      <c r="A158" s="11"/>
    </row>
    <row r="159" ht="14.25" customHeight="1">
      <c r="A159" s="11"/>
    </row>
    <row r="160" ht="14.25" customHeight="1">
      <c r="A160" s="11"/>
    </row>
    <row r="161" ht="14.25" customHeight="1">
      <c r="A161" s="11"/>
    </row>
    <row r="162" ht="14.25" customHeight="1">
      <c r="A162" s="11"/>
    </row>
    <row r="163" ht="14.25" customHeight="1">
      <c r="A163" s="11"/>
    </row>
    <row r="164" ht="14.25" customHeight="1">
      <c r="A164" s="11"/>
    </row>
    <row r="165" ht="14.25" customHeight="1">
      <c r="A165" s="11"/>
    </row>
    <row r="166" ht="14.25" customHeight="1">
      <c r="A166" s="11"/>
    </row>
    <row r="167" ht="14.25" customHeight="1">
      <c r="A167" s="11"/>
    </row>
    <row r="168" ht="14.25" customHeight="1">
      <c r="A168" s="11"/>
    </row>
    <row r="169" ht="14.25" customHeight="1">
      <c r="A169" s="11"/>
    </row>
    <row r="170" ht="14.25" customHeight="1">
      <c r="A170" s="11"/>
    </row>
    <row r="171" ht="14.25" customHeight="1">
      <c r="A171" s="11"/>
    </row>
    <row r="172" ht="14.25" customHeight="1">
      <c r="A172" s="11"/>
    </row>
    <row r="173" ht="14.25" customHeight="1">
      <c r="A173" s="11"/>
    </row>
    <row r="174" ht="14.25" customHeight="1">
      <c r="A174" s="11"/>
    </row>
    <row r="175" ht="14.25" customHeight="1">
      <c r="A175" s="11"/>
    </row>
    <row r="176" ht="14.25" customHeight="1">
      <c r="A176" s="11"/>
    </row>
    <row r="177" ht="14.25" customHeight="1">
      <c r="A177" s="11"/>
    </row>
    <row r="178" ht="14.25" customHeight="1">
      <c r="A178" s="11"/>
    </row>
    <row r="179" ht="14.25" customHeight="1">
      <c r="A179" s="11"/>
    </row>
    <row r="180" ht="14.25" customHeight="1">
      <c r="A180" s="11"/>
    </row>
    <row r="181" ht="14.25" customHeight="1">
      <c r="A181" s="11"/>
    </row>
    <row r="182" ht="14.25" customHeight="1">
      <c r="A182" s="11"/>
    </row>
    <row r="183" ht="14.25" customHeight="1">
      <c r="A183" s="11"/>
    </row>
    <row r="184" ht="14.25" customHeight="1">
      <c r="A184" s="11"/>
    </row>
    <row r="185" ht="14.25" customHeight="1">
      <c r="A185" s="11"/>
    </row>
    <row r="186" ht="14.25" customHeight="1">
      <c r="A186" s="11"/>
    </row>
    <row r="187" ht="14.25" customHeight="1">
      <c r="A187" s="11"/>
    </row>
    <row r="188" ht="14.25" customHeight="1">
      <c r="A188" s="11"/>
    </row>
    <row r="189" ht="14.25" customHeight="1">
      <c r="A189" s="11"/>
    </row>
    <row r="190" ht="14.25" customHeight="1">
      <c r="A190" s="11"/>
    </row>
    <row r="191" ht="14.25" customHeight="1">
      <c r="A191" s="11"/>
    </row>
    <row r="192" ht="14.25" customHeight="1">
      <c r="A192" s="11"/>
    </row>
    <row r="193" ht="14.25" customHeight="1">
      <c r="A193" s="11"/>
    </row>
    <row r="194" ht="14.25" customHeight="1">
      <c r="A194" s="11"/>
    </row>
    <row r="195" ht="14.25" customHeight="1">
      <c r="A195" s="11"/>
    </row>
    <row r="196" ht="14.25" customHeight="1">
      <c r="A196" s="11"/>
    </row>
    <row r="197" ht="14.25" customHeight="1">
      <c r="A197" s="11"/>
    </row>
    <row r="198" ht="14.25" customHeight="1">
      <c r="A198" s="11"/>
    </row>
    <row r="199" ht="14.25" customHeight="1">
      <c r="A199" s="11"/>
    </row>
    <row r="200" ht="14.25" customHeight="1">
      <c r="A200" s="11"/>
    </row>
    <row r="201" ht="14.25" customHeight="1">
      <c r="A201" s="11"/>
    </row>
    <row r="202" ht="14.25" customHeight="1">
      <c r="A202" s="11"/>
    </row>
    <row r="203" ht="14.25" customHeight="1">
      <c r="A203" s="11"/>
    </row>
    <row r="204" ht="14.25" customHeight="1">
      <c r="A204" s="11"/>
    </row>
    <row r="205" ht="14.25" customHeight="1">
      <c r="A205" s="11"/>
    </row>
    <row r="206" ht="14.25" customHeight="1">
      <c r="A206" s="11"/>
    </row>
    <row r="207" ht="14.25" customHeight="1">
      <c r="A207" s="11"/>
    </row>
    <row r="208" ht="14.25" customHeight="1">
      <c r="A208" s="11"/>
    </row>
    <row r="209" ht="14.25" customHeight="1">
      <c r="A209" s="11"/>
    </row>
    <row r="210" ht="14.25" customHeight="1">
      <c r="A210" s="11"/>
    </row>
    <row r="211" ht="14.25" customHeight="1">
      <c r="A211" s="11"/>
    </row>
    <row r="212" ht="14.25" customHeight="1">
      <c r="A212" s="11"/>
    </row>
    <row r="213" ht="14.25" customHeight="1">
      <c r="A213" s="11"/>
    </row>
    <row r="214" ht="14.25" customHeight="1">
      <c r="A214" s="11"/>
    </row>
    <row r="215" ht="14.25" customHeight="1">
      <c r="A215" s="11"/>
    </row>
    <row r="216" ht="14.25" customHeight="1">
      <c r="A216" s="11"/>
    </row>
  </sheetData>
  <printOptions horizontalCentered="1"/>
  <pageMargins left="0.25" right="0.25" top="0.25" bottom="0.25" header="0" footer="0"/>
  <pageSetup fitToHeight="1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SHANGRI-LA HOTELS S/B</dc:creator>
  <cp:keywords/>
  <dc:description/>
  <cp:lastModifiedBy>Shangri-La Hotels (M) Bhd</cp:lastModifiedBy>
  <cp:lastPrinted>2005-08-19T03:33:06Z</cp:lastPrinted>
  <dcterms:created xsi:type="dcterms:W3CDTF">2002-08-29T07:02:01Z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